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AFD59DC-C63D-4559-9E4E-6CAAD631A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F74" i="1"/>
  <c r="G74" i="1"/>
  <c r="H74" i="1"/>
  <c r="I74" i="1"/>
  <c r="J74" i="1"/>
  <c r="K74" i="1"/>
  <c r="L74" i="1"/>
  <c r="M74" i="1"/>
  <c r="N74" i="1"/>
  <c r="N31" i="1"/>
  <c r="E31" i="1"/>
  <c r="F31" i="1"/>
  <c r="G31" i="1"/>
  <c r="H31" i="1"/>
  <c r="I31" i="1"/>
  <c r="J31" i="1"/>
  <c r="K31" i="1"/>
  <c r="L31" i="1"/>
  <c r="M31" i="1"/>
  <c r="E22" i="1"/>
  <c r="F22" i="1"/>
  <c r="G22" i="1"/>
  <c r="H22" i="1"/>
  <c r="I22" i="1"/>
  <c r="J22" i="1"/>
  <c r="K22" i="1"/>
  <c r="L22" i="1"/>
  <c r="M22" i="1"/>
  <c r="N22" i="1"/>
  <c r="E53" i="1"/>
  <c r="F53" i="1"/>
  <c r="G53" i="1"/>
  <c r="H53" i="1"/>
  <c r="I53" i="1"/>
  <c r="J53" i="1"/>
  <c r="K53" i="1"/>
  <c r="L53" i="1"/>
  <c r="M53" i="1"/>
  <c r="N53" i="1"/>
  <c r="F42" i="1"/>
  <c r="G42" i="1"/>
  <c r="H42" i="1"/>
  <c r="I42" i="1"/>
  <c r="J42" i="1"/>
  <c r="K42" i="1"/>
  <c r="L42" i="1"/>
  <c r="M42" i="1"/>
  <c r="N42" i="1"/>
  <c r="E109" i="1"/>
  <c r="F109" i="1"/>
  <c r="G109" i="1"/>
  <c r="H109" i="1"/>
  <c r="I109" i="1"/>
  <c r="J109" i="1"/>
  <c r="K109" i="1"/>
  <c r="L109" i="1"/>
  <c r="M109" i="1"/>
  <c r="N109" i="1"/>
  <c r="F85" i="1"/>
  <c r="G85" i="1"/>
  <c r="H85" i="1"/>
  <c r="I85" i="1"/>
  <c r="J85" i="1"/>
  <c r="K85" i="1"/>
  <c r="L85" i="1"/>
  <c r="M85" i="1"/>
  <c r="N85" i="1"/>
  <c r="F95" i="1"/>
  <c r="G95" i="1"/>
  <c r="H95" i="1"/>
  <c r="I95" i="1"/>
  <c r="J95" i="1"/>
  <c r="K95" i="1"/>
  <c r="L95" i="1"/>
  <c r="M95" i="1"/>
  <c r="N95" i="1"/>
  <c r="F62" i="1"/>
  <c r="G62" i="1"/>
  <c r="H62" i="1"/>
  <c r="I62" i="1"/>
  <c r="J62" i="1"/>
  <c r="K62" i="1"/>
  <c r="L62" i="1"/>
  <c r="M62" i="1"/>
  <c r="N62" i="1"/>
  <c r="F12" i="1"/>
  <c r="G12" i="1"/>
  <c r="H12" i="1"/>
  <c r="I12" i="1"/>
  <c r="J12" i="1"/>
  <c r="K12" i="1"/>
  <c r="L12" i="1"/>
  <c r="M12" i="1"/>
  <c r="N12" i="1"/>
</calcChain>
</file>

<file path=xl/sharedStrings.xml><?xml version="1.0" encoding="utf-8"?>
<sst xmlns="http://schemas.openxmlformats.org/spreadsheetml/2006/main" count="129" uniqueCount="76">
  <si>
    <t>Чай с сахаром</t>
  </si>
  <si>
    <t>Кислота аскорбиновая</t>
  </si>
  <si>
    <t>Хлеб йодированный</t>
  </si>
  <si>
    <t>Сок фруктовый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</si>
  <si>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</si>
  <si>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</si>
  <si>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</si>
  <si>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</si>
  <si>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</si>
  <si>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</si>
  <si>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</si>
  <si>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</si>
  <si>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</si>
  <si>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</si>
  <si>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</si>
  <si>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</si>
  <si>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</si>
  <si>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</si>
  <si>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</si>
  <si>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</si>
  <si>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</si>
  <si>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Шестой день- Понедельник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</si>
  <si>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</si>
  <si>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</si>
  <si>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</si>
  <si>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</si>
  <si>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</si>
  <si>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</si>
  <si>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</si>
  <si>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</si>
  <si>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</si>
  <si>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</si>
  <si>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</si>
  <si>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</si>
  <si>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</si>
  <si>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</si>
  <si>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</si>
  <si>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</si>
  <si>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</si>
  <si>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</si>
  <si>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</si>
  <si>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</si>
  <si>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</si>
  <si>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</si>
  <si>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</si>
  <si>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Завтрак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</si>
  <si>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</si>
  <si>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</si>
  <si>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</si>
  <si>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</si>
  <si>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</si>
  <si>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</si>
  <si>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Рыба, припущенная в молоке</t>
  </si>
  <si>
    <t>Котлета мясная</t>
  </si>
  <si>
    <t>Фрукты свежие</t>
  </si>
  <si>
    <t xml:space="preserve">  </t>
  </si>
  <si>
    <t>Макароны отварные с сыром</t>
  </si>
  <si>
    <t>Бутерброд с колбасой</t>
  </si>
  <si>
    <t>135/15</t>
  </si>
  <si>
    <t>Плов из мяса говядины</t>
  </si>
  <si>
    <t>Компот из сухофруктов</t>
  </si>
  <si>
    <t>Чай с сахаром и лимоном</t>
  </si>
  <si>
    <t xml:space="preserve">    200/7</t>
  </si>
  <si>
    <t>молоком сгущённым</t>
  </si>
  <si>
    <t>Пудинг из творога с рисом с</t>
  </si>
  <si>
    <t xml:space="preserve"> </t>
  </si>
  <si>
    <t>Продукт кисломолочный( йогурт, снежок)</t>
  </si>
  <si>
    <t>Хлеб ржаной</t>
  </si>
  <si>
    <t>20/20</t>
  </si>
  <si>
    <t>20\5\15</t>
  </si>
  <si>
    <t>100/20</t>
  </si>
  <si>
    <t>Мучное кондитерское изделие</t>
  </si>
  <si>
    <t>100/80</t>
  </si>
  <si>
    <t xml:space="preserve">    250/5</t>
  </si>
  <si>
    <t>Огурец свежий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</si>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</sst>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2" fillId="0" borderId="0" xfId="0" applyNumberFormat="1" applyFont="1"/>
    <xf numFmtId="2" fontId="2" fillId="2" borderId="0" xfId="0" applyNumberFormat="1" applyFont="1" applyFill="1"/>
    <xf numFmtId="1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9"/>
  <sheetViews>
    <sheetView tabSelected="1" topLeftCell="A85" zoomScaleNormal="100" workbookViewId="0">
      <selection activeCell="A103" sqref="A103:N109"/>
    </sheetView>
  </sheetViews>
  <sheetFormatPr defaultRowHeight="15" x14ac:dyDescent="0.25"/>
  <cols>
    <col min="3" max="3" width="13" customWidth="1"/>
    <col min="4" max="4" width="8.42578125" customWidth="1"/>
    <col min="5" max="5" width="9.28515625" customWidth="1"/>
    <col min="7" max="7" width="7.85546875" customWidth="1"/>
    <col min="8" max="9" width="8.28515625" customWidth="1"/>
    <col min="10" max="10" width="8.140625" customWidth="1"/>
    <col min="11" max="11" width="7.85546875" customWidth="1"/>
    <col min="12" max="12" width="8.85546875" customWidth="1"/>
    <col min="13" max="13" width="7.5703125" customWidth="1"/>
    <col min="14" max="14" width="11.85546875" customWidth="1"/>
  </cols>
  <sheetData>
    <row r="1" spans="1:22" x14ac:dyDescent="0.25">
      <c r="E1" s="1"/>
      <c r="H1" t="s">
        <v>65</v>
      </c>
    </row>
    <row r="2" spans="1:22" s="2" customFormat="1" ht="15.75" x14ac:dyDescent="0.25">
      <c r="A2" s="10" t="s">
        <v>44</v>
      </c>
    </row>
    <row r="3" spans="1:22" s="2" customFormat="1" ht="19.5" customHeight="1" x14ac:dyDescent="0.25"/>
    <row r="4" spans="1:22" s="2" customFormat="1" ht="30.75" customHeight="1" x14ac:dyDescent="0.25">
      <c r="A4" s="10" t="s">
        <v>45</v>
      </c>
      <c r="D4" s="14" t="s">
        <v>39</v>
      </c>
      <c r="E4" s="10" t="s">
        <v>43</v>
      </c>
      <c r="F4" s="10" t="s">
        <v>40</v>
      </c>
      <c r="G4" s="10" t="s">
        <v>41</v>
      </c>
      <c r="H4" s="10" t="s">
        <v>42</v>
      </c>
      <c r="I4" s="10" t="s">
        <v>33</v>
      </c>
      <c r="J4" s="13" t="s">
        <v>36</v>
      </c>
      <c r="K4" s="13" t="s">
        <v>35</v>
      </c>
      <c r="L4" s="10" t="s">
        <v>34</v>
      </c>
      <c r="M4" s="10" t="s">
        <v>37</v>
      </c>
      <c r="N4" s="14" t="s">
        <v>38</v>
      </c>
      <c r="V4" s="2" t="s">
        <v>65</v>
      </c>
    </row>
    <row r="5" spans="1:22" s="2" customFormat="1" ht="15.75" x14ac:dyDescent="0.25">
      <c r="A5" s="2" t="s">
        <v>7</v>
      </c>
      <c r="D5" s="2">
        <v>102</v>
      </c>
      <c r="E5" s="2" t="s">
        <v>73</v>
      </c>
      <c r="F5" s="15">
        <v>6.25</v>
      </c>
      <c r="G5" s="15">
        <v>7.88</v>
      </c>
      <c r="H5" s="15">
        <v>33.200000000000003</v>
      </c>
      <c r="I5" s="15">
        <v>31.8</v>
      </c>
      <c r="J5" s="15">
        <v>3.55</v>
      </c>
      <c r="K5" s="15">
        <v>0.18</v>
      </c>
      <c r="L5" s="15">
        <v>0.06</v>
      </c>
      <c r="M5" s="15"/>
      <c r="N5" s="15">
        <v>351.3</v>
      </c>
    </row>
    <row r="6" spans="1:22" s="2" customFormat="1" ht="15.75" x14ac:dyDescent="0.25">
      <c r="A6" s="2" t="s">
        <v>8</v>
      </c>
      <c r="F6" s="15"/>
      <c r="G6" s="15"/>
      <c r="H6" s="15"/>
      <c r="I6" s="15"/>
      <c r="J6" s="15"/>
      <c r="K6" s="15"/>
      <c r="L6" s="15"/>
      <c r="M6" s="15"/>
      <c r="N6" s="15"/>
    </row>
    <row r="7" spans="1:22" s="2" customFormat="1" ht="15.75" x14ac:dyDescent="0.25">
      <c r="A7" s="2" t="s">
        <v>9</v>
      </c>
    </row>
    <row r="8" spans="1:22" s="2" customFormat="1" ht="15.75" x14ac:dyDescent="0.25">
      <c r="A8" s="2" t="s">
        <v>10</v>
      </c>
      <c r="D8" s="2">
        <v>382</v>
      </c>
      <c r="E8" s="17" t="s">
        <v>69</v>
      </c>
      <c r="F8" s="16">
        <v>2.58</v>
      </c>
      <c r="G8" s="16">
        <v>4.0999999999999996</v>
      </c>
      <c r="H8" s="16">
        <v>28.6</v>
      </c>
      <c r="I8" s="16">
        <v>11.3</v>
      </c>
      <c r="J8" s="16">
        <v>0.9</v>
      </c>
      <c r="K8" s="16">
        <v>0.05</v>
      </c>
      <c r="L8" s="16">
        <v>0.03</v>
      </c>
      <c r="M8" s="16">
        <v>0.1</v>
      </c>
      <c r="N8" s="16">
        <v>161.69999999999999</v>
      </c>
    </row>
    <row r="9" spans="1:22" s="2" customFormat="1" ht="15.75" x14ac:dyDescent="0.25">
      <c r="A9" s="2" t="s">
        <v>0</v>
      </c>
      <c r="D9" s="2">
        <v>299</v>
      </c>
      <c r="E9" s="2">
        <v>200</v>
      </c>
      <c r="F9" s="15">
        <v>0.05</v>
      </c>
      <c r="G9" s="15">
        <v>0.02</v>
      </c>
      <c r="H9" s="15">
        <v>9.32</v>
      </c>
      <c r="I9" s="15">
        <v>10.6</v>
      </c>
      <c r="J9" s="15">
        <v>0.3</v>
      </c>
      <c r="K9" s="15"/>
      <c r="L9" s="15">
        <v>3.0000000000000001E-3</v>
      </c>
      <c r="M9" s="15">
        <v>0.03</v>
      </c>
      <c r="N9" s="15">
        <v>37.299999999999997</v>
      </c>
    </row>
    <row r="10" spans="1:22" s="2" customFormat="1" ht="15.75" x14ac:dyDescent="0.25">
      <c r="A10" s="2" t="s">
        <v>1</v>
      </c>
      <c r="E10" s="2">
        <v>2.5000000000000001E-2</v>
      </c>
      <c r="F10" s="15"/>
      <c r="G10" s="15"/>
      <c r="H10" s="15"/>
      <c r="I10" s="15"/>
      <c r="J10" s="15"/>
      <c r="K10" s="15"/>
      <c r="L10" s="15"/>
      <c r="M10" s="15">
        <v>25</v>
      </c>
      <c r="N10" s="15"/>
    </row>
    <row r="11" spans="1:22" s="2" customFormat="1" ht="15.75" x14ac:dyDescent="0.25">
      <c r="F11" s="15"/>
      <c r="G11" s="15"/>
      <c r="H11" s="15"/>
      <c r="I11" s="15"/>
      <c r="J11" s="15"/>
      <c r="K11" s="15"/>
      <c r="L11" s="15"/>
      <c r="M11" s="15"/>
      <c r="N11" s="15"/>
    </row>
    <row r="12" spans="1:22" s="2" customFormat="1" ht="15.75" x14ac:dyDescent="0.25">
      <c r="A12" s="10" t="s">
        <v>49</v>
      </c>
      <c r="E12" s="10">
        <v>511.03</v>
      </c>
      <c r="F12" s="11">
        <f t="shared" ref="F12:M12" si="0">F5+F6+F7+F8+F9+F10+F11</f>
        <v>8.8800000000000008</v>
      </c>
      <c r="G12" s="11">
        <f t="shared" si="0"/>
        <v>12</v>
      </c>
      <c r="H12" s="11">
        <f t="shared" si="0"/>
        <v>71.12</v>
      </c>
      <c r="I12" s="11">
        <f t="shared" si="0"/>
        <v>53.7</v>
      </c>
      <c r="J12" s="11">
        <f t="shared" si="0"/>
        <v>4.75</v>
      </c>
      <c r="K12" s="11">
        <f t="shared" si="0"/>
        <v>0.22999999999999998</v>
      </c>
      <c r="L12" s="11">
        <f t="shared" si="0"/>
        <v>9.2999999999999999E-2</v>
      </c>
      <c r="M12" s="11">
        <f t="shared" si="0"/>
        <v>25.13</v>
      </c>
      <c r="N12" s="11">
        <f>N5+N6+N7+N8+N9+N10+N11</f>
        <v>550.29999999999995</v>
      </c>
    </row>
    <row r="13" spans="1:22" s="2" customFormat="1" ht="15.75" x14ac:dyDescent="0.25">
      <c r="A13" s="10"/>
      <c r="F13" s="11"/>
      <c r="G13" s="11"/>
      <c r="H13" s="11"/>
      <c r="I13" s="11"/>
      <c r="J13" s="11"/>
      <c r="K13" s="11"/>
      <c r="L13" s="11"/>
      <c r="M13" s="11"/>
      <c r="N13" s="11"/>
    </row>
    <row r="14" spans="1:22" s="2" customFormat="1" ht="15.75" x14ac:dyDescent="0.25">
      <c r="D14" s="2" t="s">
        <v>65</v>
      </c>
      <c r="E14" s="10" t="s">
        <v>19</v>
      </c>
      <c r="F14" s="11"/>
      <c r="G14" s="11"/>
      <c r="H14" s="15"/>
      <c r="I14" s="15"/>
      <c r="J14" s="15"/>
      <c r="K14" s="15"/>
      <c r="L14" s="15"/>
      <c r="M14" s="15"/>
      <c r="N14" s="15"/>
    </row>
    <row r="15" spans="1:22" s="2" customFormat="1" ht="15.75" x14ac:dyDescent="0.25">
      <c r="A15" s="10" t="s">
        <v>45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22" s="2" customFormat="1" ht="15.75" x14ac:dyDescent="0.25">
      <c r="A16" t="s">
        <v>5</v>
      </c>
      <c r="B16"/>
      <c r="C16"/>
      <c r="D16">
        <v>241</v>
      </c>
      <c r="E16">
        <v>180</v>
      </c>
      <c r="F16">
        <v>3.8</v>
      </c>
      <c r="G16">
        <v>7.3</v>
      </c>
      <c r="H16">
        <v>28</v>
      </c>
      <c r="I16">
        <v>44.28</v>
      </c>
      <c r="J16">
        <v>1.2</v>
      </c>
      <c r="K16">
        <v>0.17</v>
      </c>
      <c r="L16">
        <v>0.13</v>
      </c>
      <c r="M16">
        <v>21.8</v>
      </c>
      <c r="N16">
        <v>192.6</v>
      </c>
      <c r="P16" s="2" t="s">
        <v>55</v>
      </c>
    </row>
    <row r="17" spans="1:14" s="2" customFormat="1" ht="15.75" x14ac:dyDescent="0.25">
      <c r="A17" s="2" t="s">
        <v>53</v>
      </c>
      <c r="D17" s="18" t="s">
        <v>51</v>
      </c>
      <c r="E17" s="12">
        <v>100</v>
      </c>
      <c r="F17" s="15">
        <v>8.86</v>
      </c>
      <c r="G17" s="15">
        <v>26.16</v>
      </c>
      <c r="H17" s="15">
        <v>12.83</v>
      </c>
      <c r="I17" s="15">
        <v>34.5</v>
      </c>
      <c r="J17" s="15">
        <v>1.31</v>
      </c>
      <c r="K17" s="15">
        <v>0.36</v>
      </c>
      <c r="L17" s="15">
        <v>0.11</v>
      </c>
      <c r="M17" s="15">
        <v>0.12</v>
      </c>
      <c r="N17" s="15">
        <v>285</v>
      </c>
    </row>
    <row r="18" spans="1:14" s="2" customFormat="1" ht="15.75" x14ac:dyDescent="0.25">
      <c r="A18" s="2" t="s">
        <v>60</v>
      </c>
      <c r="C18" s="2" t="s">
        <v>65</v>
      </c>
      <c r="D18" s="2">
        <v>283</v>
      </c>
      <c r="E18" s="2">
        <v>200</v>
      </c>
      <c r="F18" s="15">
        <v>0.44</v>
      </c>
      <c r="G18" s="15">
        <v>0.02</v>
      </c>
      <c r="H18" s="15">
        <v>27.8</v>
      </c>
      <c r="I18" s="15">
        <v>31.8</v>
      </c>
      <c r="J18" s="15">
        <v>1.25</v>
      </c>
      <c r="K18" s="15">
        <v>0</v>
      </c>
      <c r="L18" s="15">
        <v>0.01</v>
      </c>
      <c r="M18" s="15">
        <v>0.4</v>
      </c>
      <c r="N18" s="15">
        <v>113</v>
      </c>
    </row>
    <row r="19" spans="1:14" s="2" customFormat="1" ht="15.75" x14ac:dyDescent="0.25">
      <c r="A19" s="2" t="s">
        <v>1</v>
      </c>
      <c r="E19" s="2">
        <v>2.5000000000000001E-2</v>
      </c>
      <c r="F19" s="15"/>
      <c r="G19" s="15"/>
      <c r="H19" s="15"/>
      <c r="I19" s="15"/>
      <c r="J19" s="15"/>
      <c r="K19" s="15"/>
      <c r="L19" s="15"/>
      <c r="M19" s="15">
        <v>25</v>
      </c>
      <c r="N19" s="15"/>
    </row>
    <row r="20" spans="1:14" s="2" customFormat="1" ht="15.75" x14ac:dyDescent="0.25">
      <c r="A20" s="2" t="s">
        <v>2</v>
      </c>
      <c r="E20" s="2">
        <v>25</v>
      </c>
      <c r="F20" s="15">
        <v>1.19</v>
      </c>
      <c r="G20" s="15">
        <v>1.02</v>
      </c>
      <c r="H20" s="15">
        <v>11.88</v>
      </c>
      <c r="I20" s="15">
        <v>31.25</v>
      </c>
      <c r="J20" s="15">
        <v>0.9</v>
      </c>
      <c r="K20" s="15">
        <v>0.1</v>
      </c>
      <c r="L20" s="15">
        <v>6.3E-2</v>
      </c>
      <c r="M20" s="15">
        <v>0.05</v>
      </c>
      <c r="N20" s="15">
        <v>64.150000000000006</v>
      </c>
    </row>
    <row r="21" spans="1:14" s="2" customFormat="1" ht="15.75" x14ac:dyDescent="0.25">
      <c r="A21" s="2" t="s">
        <v>67</v>
      </c>
      <c r="E21" s="2">
        <v>10</v>
      </c>
      <c r="F21" s="15">
        <v>0.85</v>
      </c>
      <c r="G21" s="15">
        <v>0.33</v>
      </c>
      <c r="H21" s="15">
        <v>4.25</v>
      </c>
      <c r="I21" s="15">
        <v>0.7</v>
      </c>
      <c r="J21" s="15">
        <v>0.3</v>
      </c>
      <c r="K21" s="15">
        <v>0.04</v>
      </c>
      <c r="L21" s="15">
        <v>0.03</v>
      </c>
      <c r="M21" s="15">
        <v>0.04</v>
      </c>
      <c r="N21" s="15">
        <v>25.4</v>
      </c>
    </row>
    <row r="22" spans="1:14" s="2" customFormat="1" ht="15.75" x14ac:dyDescent="0.25">
      <c r="A22" s="10" t="s">
        <v>49</v>
      </c>
      <c r="D22" s="12"/>
      <c r="E22" s="11">
        <f t="shared" ref="E22:M22" si="1">E16+E17+E18+E19+E20+E21</f>
        <v>515.02499999999998</v>
      </c>
      <c r="F22" s="11">
        <f t="shared" si="1"/>
        <v>15.139999999999999</v>
      </c>
      <c r="G22" s="11">
        <f t="shared" si="1"/>
        <v>34.830000000000005</v>
      </c>
      <c r="H22" s="11">
        <f t="shared" si="1"/>
        <v>84.759999999999991</v>
      </c>
      <c r="I22" s="11">
        <f t="shared" si="1"/>
        <v>142.52999999999997</v>
      </c>
      <c r="J22" s="11">
        <f t="shared" si="1"/>
        <v>4.96</v>
      </c>
      <c r="K22" s="11">
        <f t="shared" si="1"/>
        <v>0.67</v>
      </c>
      <c r="L22" s="11">
        <f t="shared" si="1"/>
        <v>0.34299999999999997</v>
      </c>
      <c r="M22" s="11">
        <f t="shared" si="1"/>
        <v>47.41</v>
      </c>
      <c r="N22" s="11">
        <f>N16+N17+N18+N19+N20+N21</f>
        <v>680.15</v>
      </c>
    </row>
    <row r="23" spans="1:14" s="2" customFormat="1" ht="15.75" x14ac:dyDescent="0.25">
      <c r="A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2" customFormat="1" ht="15.75" x14ac:dyDescent="0.25">
      <c r="A24" s="10" t="s">
        <v>45</v>
      </c>
      <c r="E24" s="10" t="s">
        <v>20</v>
      </c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5.75" x14ac:dyDescent="0.25">
      <c r="A25" s="2" t="s">
        <v>74</v>
      </c>
      <c r="B25" s="2"/>
      <c r="C25" s="2"/>
      <c r="D25" s="2"/>
      <c r="E25" s="2">
        <v>60</v>
      </c>
      <c r="F25" s="15">
        <v>0.48</v>
      </c>
      <c r="G25" s="15">
        <v>0.06</v>
      </c>
      <c r="H25" s="15">
        <v>1.5</v>
      </c>
      <c r="I25" s="15">
        <v>13.8</v>
      </c>
      <c r="J25" s="15">
        <v>0.36</v>
      </c>
      <c r="K25" s="15">
        <v>0.02</v>
      </c>
      <c r="L25" s="15">
        <v>0.02</v>
      </c>
      <c r="M25" s="15">
        <v>6</v>
      </c>
      <c r="N25" s="15">
        <v>8.4</v>
      </c>
    </row>
    <row r="26" spans="1:14" x14ac:dyDescent="0.25">
      <c r="A26" t="s">
        <v>28</v>
      </c>
      <c r="D26">
        <v>180</v>
      </c>
      <c r="E26">
        <v>100</v>
      </c>
      <c r="F26">
        <v>18.059999999999999</v>
      </c>
      <c r="G26">
        <v>20.2</v>
      </c>
      <c r="H26">
        <v>5.6</v>
      </c>
      <c r="I26">
        <v>24.34</v>
      </c>
      <c r="J26">
        <v>0.96</v>
      </c>
      <c r="K26">
        <v>0.04</v>
      </c>
      <c r="L26">
        <v>0.09</v>
      </c>
      <c r="M26">
        <v>0.5</v>
      </c>
      <c r="N26">
        <v>276.27999999999997</v>
      </c>
    </row>
    <row r="27" spans="1:14" x14ac:dyDescent="0.25">
      <c r="A27" t="s">
        <v>29</v>
      </c>
    </row>
    <row r="28" spans="1:14" s="2" customFormat="1" ht="15.75" x14ac:dyDescent="0.25">
      <c r="A28" t="s">
        <v>30</v>
      </c>
      <c r="B28"/>
      <c r="C28"/>
      <c r="D28">
        <v>227</v>
      </c>
      <c r="E28">
        <v>180</v>
      </c>
      <c r="F28">
        <v>6.62</v>
      </c>
      <c r="G28">
        <v>6.63</v>
      </c>
      <c r="H28">
        <v>44.16</v>
      </c>
      <c r="I28">
        <v>6.1</v>
      </c>
      <c r="J28">
        <v>1.4</v>
      </c>
      <c r="K28">
        <v>0.08</v>
      </c>
      <c r="L28">
        <v>0.03</v>
      </c>
      <c r="M28">
        <v>0</v>
      </c>
      <c r="N28">
        <v>277.44</v>
      </c>
    </row>
    <row r="29" spans="1:14" s="2" customFormat="1" ht="15.75" x14ac:dyDescent="0.25">
      <c r="A29" s="2" t="s">
        <v>3</v>
      </c>
      <c r="D29" s="2">
        <v>293</v>
      </c>
      <c r="E29" s="2">
        <v>200</v>
      </c>
      <c r="F29" s="15">
        <v>1</v>
      </c>
      <c r="G29" s="15">
        <v>0</v>
      </c>
      <c r="H29" s="15">
        <v>20.2</v>
      </c>
      <c r="I29" s="15">
        <v>12.6</v>
      </c>
      <c r="J29" s="15">
        <v>2.52</v>
      </c>
      <c r="K29" s="15">
        <v>0.02</v>
      </c>
      <c r="L29" s="15">
        <v>0.02</v>
      </c>
      <c r="M29" s="15">
        <v>3.6</v>
      </c>
      <c r="N29" s="15">
        <v>76</v>
      </c>
    </row>
    <row r="30" spans="1:14" ht="15.75" x14ac:dyDescent="0.25">
      <c r="A30" s="2" t="s">
        <v>2</v>
      </c>
      <c r="B30" s="2"/>
      <c r="C30" s="2"/>
      <c r="D30" s="2"/>
      <c r="E30" s="2">
        <v>25</v>
      </c>
      <c r="F30" s="15">
        <v>1.19</v>
      </c>
      <c r="G30" s="15">
        <v>1.02</v>
      </c>
      <c r="H30" s="15">
        <v>11.88</v>
      </c>
      <c r="I30" s="15">
        <v>31.25</v>
      </c>
      <c r="J30" s="15">
        <v>0.9</v>
      </c>
      <c r="K30" s="15">
        <v>0.1</v>
      </c>
      <c r="L30" s="15">
        <v>6.3E-2</v>
      </c>
      <c r="M30" s="15">
        <v>0.05</v>
      </c>
      <c r="N30" s="15">
        <v>64.150000000000006</v>
      </c>
    </row>
    <row r="31" spans="1:14" ht="15.75" x14ac:dyDescent="0.25">
      <c r="A31" s="10" t="s">
        <v>49</v>
      </c>
      <c r="B31" s="2"/>
      <c r="C31" s="2"/>
      <c r="D31" s="2"/>
      <c r="E31" s="11">
        <f>E25+E26+E27+E28+E29+E30</f>
        <v>565</v>
      </c>
      <c r="F31" s="11">
        <f>F25+F26+F27+F28+F29+F30</f>
        <v>27.35</v>
      </c>
      <c r="G31" s="11">
        <f>G25+G26+G27+G28+G29+G30</f>
        <v>27.909999999999997</v>
      </c>
      <c r="H31" s="11">
        <f>H25+H26+H27+H28+H29+H30</f>
        <v>83.339999999999989</v>
      </c>
      <c r="I31" s="11">
        <f>I25+I26+I27+I28+I29+I30</f>
        <v>88.09</v>
      </c>
      <c r="J31" s="11">
        <f>J25+J26+J27+J28+J29+J30</f>
        <v>6.1400000000000006</v>
      </c>
      <c r="K31" s="11">
        <f>K25+K26+K27+K28+K29+K30</f>
        <v>0.26</v>
      </c>
      <c r="L31" s="11">
        <f>L25+L26+L27+L28+L29+L30</f>
        <v>0.223</v>
      </c>
      <c r="M31" s="11">
        <f>M25+M26+M27+M28+M29+M30</f>
        <v>10.15</v>
      </c>
      <c r="N31" s="11">
        <f>N25+N26+N27+N28+N29+N30</f>
        <v>702.26999999999987</v>
      </c>
    </row>
    <row r="32" spans="1:14" ht="15.75" x14ac:dyDescent="0.25">
      <c r="A32" s="10"/>
      <c r="B32" s="2"/>
      <c r="C32" s="2"/>
      <c r="D32" s="2"/>
      <c r="E32" s="2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5.75" x14ac:dyDescent="0.25">
      <c r="A33" s="10"/>
      <c r="B33" s="2"/>
      <c r="C33" s="2"/>
      <c r="D33" s="2"/>
      <c r="E33" s="2"/>
      <c r="F33" s="11"/>
      <c r="G33" s="11"/>
      <c r="H33" s="11"/>
      <c r="I33" s="11"/>
      <c r="J33" s="11"/>
      <c r="K33" s="11"/>
      <c r="L33" s="11"/>
      <c r="M33" s="11"/>
      <c r="N33" s="11"/>
    </row>
    <row r="34" spans="1:14" s="2" customFormat="1" ht="15.75" x14ac:dyDescent="0.25">
      <c r="A34" s="10"/>
      <c r="F34" s="11"/>
      <c r="G34" s="11"/>
      <c r="H34"/>
      <c r="I34" s="11"/>
      <c r="J34" s="11"/>
      <c r="K34" s="11"/>
      <c r="L34" s="11"/>
      <c r="M34" s="11"/>
      <c r="N34" s="11"/>
    </row>
    <row r="35" spans="1:14" s="2" customFormat="1" ht="15.75" x14ac:dyDescent="0.25">
      <c r="E35" s="10" t="s">
        <v>6</v>
      </c>
      <c r="F35" s="15"/>
      <c r="G35" s="15"/>
      <c r="H35" s="11"/>
      <c r="I35" s="15"/>
      <c r="J35" s="15"/>
      <c r="K35" s="15"/>
      <c r="L35" s="15"/>
      <c r="M35" s="15"/>
      <c r="N35" s="15"/>
    </row>
    <row r="36" spans="1:14" s="2" customFormat="1" ht="15.75" x14ac:dyDescent="0.25">
      <c r="A36" s="10" t="s">
        <v>45</v>
      </c>
      <c r="F36" s="15"/>
      <c r="G36" s="15"/>
      <c r="H36" s="15"/>
      <c r="I36" s="15"/>
      <c r="J36" s="15"/>
      <c r="K36" s="15"/>
      <c r="L36" s="15"/>
      <c r="M36" s="15"/>
      <c r="N36" s="15"/>
    </row>
    <row r="37" spans="1:14" s="2" customFormat="1" ht="15.75" x14ac:dyDescent="0.25">
      <c r="A37" s="2" t="s">
        <v>64</v>
      </c>
      <c r="F37" s="15"/>
      <c r="G37" s="15"/>
      <c r="H37" s="15"/>
      <c r="I37" s="15"/>
      <c r="J37" s="15"/>
      <c r="K37" s="15"/>
      <c r="L37" s="15"/>
      <c r="M37" s="15"/>
      <c r="N37" s="15"/>
    </row>
    <row r="38" spans="1:14" s="2" customFormat="1" ht="15.75" x14ac:dyDescent="0.25">
      <c r="A38" s="2" t="s">
        <v>63</v>
      </c>
      <c r="D38" s="2">
        <v>141</v>
      </c>
      <c r="E38" s="2" t="s">
        <v>70</v>
      </c>
      <c r="F38" s="15">
        <v>27.12</v>
      </c>
      <c r="G38" s="15">
        <v>5.24</v>
      </c>
      <c r="H38" s="15">
        <v>44.67</v>
      </c>
      <c r="I38" s="15">
        <v>221.1</v>
      </c>
      <c r="J38" s="15">
        <v>1.05</v>
      </c>
      <c r="K38" s="15">
        <v>0.09</v>
      </c>
      <c r="L38" s="15">
        <v>0.39</v>
      </c>
      <c r="M38" s="15">
        <v>0.36</v>
      </c>
      <c r="N38" s="15">
        <v>334.32</v>
      </c>
    </row>
    <row r="39" spans="1:14" s="2" customFormat="1" ht="15.75" x14ac:dyDescent="0.25">
      <c r="A39" s="2" t="s">
        <v>0</v>
      </c>
      <c r="D39" s="2">
        <v>299</v>
      </c>
      <c r="E39" s="2">
        <v>200</v>
      </c>
      <c r="F39" s="15">
        <v>0.05</v>
      </c>
      <c r="G39" s="15">
        <v>0.02</v>
      </c>
      <c r="H39" s="15">
        <v>9.32</v>
      </c>
      <c r="I39" s="15">
        <v>8</v>
      </c>
      <c r="J39" s="15">
        <v>0.19</v>
      </c>
      <c r="K39" s="15">
        <v>0</v>
      </c>
      <c r="L39" s="15">
        <v>0.02</v>
      </c>
      <c r="M39" s="15">
        <v>0.02</v>
      </c>
      <c r="N39" s="15">
        <v>37.299999999999997</v>
      </c>
    </row>
    <row r="40" spans="1:14" s="2" customFormat="1" ht="15.75" x14ac:dyDescent="0.25">
      <c r="A40" s="2" t="s">
        <v>1</v>
      </c>
      <c r="E40" s="2">
        <v>2.5000000000000001E-2</v>
      </c>
      <c r="F40" s="15"/>
      <c r="G40" s="15"/>
      <c r="H40" s="15"/>
      <c r="I40" s="15"/>
      <c r="J40" s="15"/>
      <c r="K40" s="15"/>
      <c r="L40" s="15"/>
      <c r="M40" s="15">
        <v>25</v>
      </c>
      <c r="N40" s="15"/>
    </row>
    <row r="41" spans="1:14" s="2" customFormat="1" ht="15.75" x14ac:dyDescent="0.25">
      <c r="A41" s="2" t="s">
        <v>66</v>
      </c>
      <c r="E41" s="2">
        <v>200</v>
      </c>
      <c r="F41" s="15">
        <v>8.8000000000000007</v>
      </c>
      <c r="G41" s="15">
        <v>7.2</v>
      </c>
      <c r="H41" s="15">
        <v>26.4</v>
      </c>
      <c r="I41" s="15">
        <v>285.60000000000002</v>
      </c>
      <c r="J41" s="15">
        <v>0.24</v>
      </c>
      <c r="K41" s="15">
        <v>7.0000000000000007E-2</v>
      </c>
      <c r="L41" s="15">
        <v>0.36</v>
      </c>
      <c r="M41" s="15">
        <v>1.44</v>
      </c>
      <c r="N41" s="15">
        <v>206.4</v>
      </c>
    </row>
    <row r="42" spans="1:14" s="2" customFormat="1" ht="15.75" x14ac:dyDescent="0.25">
      <c r="A42" s="10" t="s">
        <v>49</v>
      </c>
      <c r="E42" s="11">
        <v>520</v>
      </c>
      <c r="F42" s="11">
        <f t="shared" ref="F42:M42" si="2">F38+F39+F40+F41</f>
        <v>35.97</v>
      </c>
      <c r="G42" s="11">
        <f t="shared" si="2"/>
        <v>12.46</v>
      </c>
      <c r="H42" s="11">
        <f t="shared" si="2"/>
        <v>80.39</v>
      </c>
      <c r="I42" s="11">
        <f t="shared" si="2"/>
        <v>514.70000000000005</v>
      </c>
      <c r="J42" s="11">
        <f t="shared" si="2"/>
        <v>1.48</v>
      </c>
      <c r="K42" s="11">
        <f t="shared" si="2"/>
        <v>0.16</v>
      </c>
      <c r="L42" s="11">
        <f t="shared" si="2"/>
        <v>0.77</v>
      </c>
      <c r="M42" s="11">
        <f t="shared" si="2"/>
        <v>26.82</v>
      </c>
      <c r="N42" s="11">
        <f>N38+N39+N40+N41</f>
        <v>578.02</v>
      </c>
    </row>
    <row r="43" spans="1:14" s="2" customFormat="1" ht="15.75" x14ac:dyDescent="0.25">
      <c r="F43" s="11"/>
      <c r="G43" s="11"/>
      <c r="H43" s="11"/>
      <c r="I43" s="11"/>
      <c r="J43" s="11"/>
      <c r="K43" s="11"/>
      <c r="L43" s="11"/>
      <c r="M43" s="11"/>
      <c r="N43" s="11"/>
    </row>
    <row r="44" spans="1:14" s="2" customFormat="1" ht="15.75" x14ac:dyDescent="0.25">
      <c r="E44" s="10" t="s">
        <v>11</v>
      </c>
      <c r="F44" s="11"/>
      <c r="G44" s="11"/>
      <c r="H44" s="11"/>
      <c r="I44" s="11"/>
      <c r="J44" s="11"/>
      <c r="K44" s="11"/>
      <c r="L44" s="11"/>
      <c r="M44" s="11"/>
      <c r="N44" s="11"/>
    </row>
    <row r="45" spans="1:14" s="2" customFormat="1" ht="15.75" x14ac:dyDescent="0.25">
      <c r="A45" s="10" t="s">
        <v>45</v>
      </c>
      <c r="F45" s="15"/>
      <c r="G45" s="15"/>
      <c r="H45" s="15"/>
      <c r="I45" s="15"/>
      <c r="J45" s="15"/>
      <c r="K45" s="15"/>
      <c r="L45" s="15"/>
      <c r="M45" s="15"/>
      <c r="N45" s="15"/>
    </row>
    <row r="46" spans="1:14" s="2" customFormat="1" ht="15.75" x14ac:dyDescent="0.25">
      <c r="A46" s="2" t="s">
        <v>74</v>
      </c>
      <c r="E46" s="2">
        <v>60</v>
      </c>
      <c r="F46" s="15">
        <v>0.48</v>
      </c>
      <c r="G46" s="15">
        <v>0.06</v>
      </c>
      <c r="H46" s="15">
        <v>1.5</v>
      </c>
      <c r="I46" s="15">
        <v>13.8</v>
      </c>
      <c r="J46" s="15">
        <v>0.36</v>
      </c>
      <c r="K46" s="15">
        <v>0.02</v>
      </c>
      <c r="L46" s="15">
        <v>0.02</v>
      </c>
      <c r="M46" s="15">
        <v>6</v>
      </c>
      <c r="N46" s="15">
        <v>8.4</v>
      </c>
    </row>
    <row r="47" spans="1:14" s="2" customFormat="1" ht="15.75" x14ac:dyDescent="0.25">
      <c r="A47" s="2" t="s">
        <v>52</v>
      </c>
      <c r="D47" s="2">
        <v>165</v>
      </c>
      <c r="E47" s="2">
        <v>100</v>
      </c>
      <c r="F47" s="15">
        <v>9.33</v>
      </c>
      <c r="G47" s="15">
        <v>2.78</v>
      </c>
      <c r="H47" s="15">
        <v>4.7699999999999996</v>
      </c>
      <c r="I47" s="15">
        <v>39.4</v>
      </c>
      <c r="J47" s="15">
        <v>0.52</v>
      </c>
      <c r="K47" s="15">
        <v>7.0000000000000007E-2</v>
      </c>
      <c r="L47" s="15">
        <v>0.08</v>
      </c>
      <c r="M47" s="15">
        <v>0.56999999999999995</v>
      </c>
      <c r="N47" s="15">
        <v>118.75</v>
      </c>
    </row>
    <row r="48" spans="1:14" s="2" customFormat="1" ht="15.75" x14ac:dyDescent="0.25">
      <c r="A48" s="2" t="s">
        <v>5</v>
      </c>
      <c r="D48" s="2">
        <v>241</v>
      </c>
      <c r="E48" s="2">
        <v>150</v>
      </c>
      <c r="F48" s="15">
        <v>3.2</v>
      </c>
      <c r="G48" s="15">
        <v>6.06</v>
      </c>
      <c r="H48" s="15">
        <v>23.3</v>
      </c>
      <c r="I48" s="15">
        <v>36.9</v>
      </c>
      <c r="J48" s="15">
        <v>1</v>
      </c>
      <c r="K48" s="15">
        <v>0.13950000000000001</v>
      </c>
      <c r="L48" s="15">
        <v>0.11</v>
      </c>
      <c r="M48" s="15">
        <v>18.16</v>
      </c>
      <c r="N48" s="15">
        <v>160.5</v>
      </c>
    </row>
    <row r="49" spans="1:18" s="2" customFormat="1" ht="15.75" x14ac:dyDescent="0.25">
      <c r="A49" s="2" t="s">
        <v>0</v>
      </c>
      <c r="D49" s="2">
        <v>299</v>
      </c>
      <c r="E49" s="2">
        <v>200</v>
      </c>
      <c r="F49" s="15">
        <v>0.05</v>
      </c>
      <c r="G49" s="15">
        <v>0.02</v>
      </c>
      <c r="H49" s="15">
        <v>9.32</v>
      </c>
      <c r="I49" s="15">
        <v>10.6</v>
      </c>
      <c r="J49" s="15">
        <v>0.3</v>
      </c>
      <c r="K49" s="15"/>
      <c r="L49" s="15">
        <v>3.0000000000000001E-3</v>
      </c>
      <c r="M49" s="15">
        <v>0.03</v>
      </c>
      <c r="N49" s="15">
        <v>37.299999999999997</v>
      </c>
    </row>
    <row r="50" spans="1:18" s="2" customFormat="1" ht="15.75" x14ac:dyDescent="0.25">
      <c r="A50" s="2" t="s">
        <v>1</v>
      </c>
      <c r="E50" s="2">
        <v>2.5000000000000001E-2</v>
      </c>
      <c r="F50" s="15"/>
      <c r="G50" s="15"/>
      <c r="H50" s="15"/>
      <c r="I50" s="15"/>
      <c r="J50" s="15"/>
      <c r="K50" s="15"/>
      <c r="L50" s="15"/>
      <c r="M50" s="15">
        <v>25</v>
      </c>
      <c r="N50" s="15"/>
    </row>
    <row r="51" spans="1:18" s="2" customFormat="1" ht="15.75" x14ac:dyDescent="0.25">
      <c r="A51" s="2" t="s">
        <v>2</v>
      </c>
      <c r="E51" s="2">
        <v>25</v>
      </c>
      <c r="F51" s="15">
        <v>1.19</v>
      </c>
      <c r="G51" s="15">
        <v>1.02</v>
      </c>
      <c r="H51" s="15">
        <v>11.88</v>
      </c>
      <c r="I51" s="15">
        <v>31.25</v>
      </c>
      <c r="J51" s="15">
        <v>0.9</v>
      </c>
      <c r="K51" s="15">
        <v>0.1</v>
      </c>
      <c r="L51" s="15">
        <v>6.3E-2</v>
      </c>
      <c r="M51" s="15">
        <v>0.05</v>
      </c>
      <c r="N51" s="15">
        <v>64.150000000000006</v>
      </c>
      <c r="R51" s="2" t="s">
        <v>65</v>
      </c>
    </row>
    <row r="52" spans="1:18" s="2" customFormat="1" ht="15.75" x14ac:dyDescent="0.25">
      <c r="A52" s="2" t="s">
        <v>54</v>
      </c>
      <c r="D52" s="12">
        <v>89</v>
      </c>
      <c r="E52" s="2">
        <v>200</v>
      </c>
      <c r="F52" s="15">
        <v>0.8</v>
      </c>
      <c r="G52" s="15">
        <v>0.8</v>
      </c>
      <c r="H52" s="15">
        <v>19.600000000000001</v>
      </c>
      <c r="I52" s="15">
        <v>32</v>
      </c>
      <c r="J52" s="15">
        <v>4.4000000000000004</v>
      </c>
      <c r="K52" s="15">
        <v>0.06</v>
      </c>
      <c r="L52" s="15">
        <v>0.04</v>
      </c>
      <c r="M52" s="15">
        <v>20</v>
      </c>
      <c r="N52" s="15">
        <v>94</v>
      </c>
    </row>
    <row r="53" spans="1:18" s="2" customFormat="1" ht="15.75" x14ac:dyDescent="0.25">
      <c r="A53" s="10" t="s">
        <v>49</v>
      </c>
      <c r="E53" s="11">
        <f t="shared" ref="E53:M53" si="3">E47+E48+E49+E50+E51+E52</f>
        <v>675.02499999999998</v>
      </c>
      <c r="F53" s="11">
        <f t="shared" si="3"/>
        <v>14.570000000000002</v>
      </c>
      <c r="G53" s="11">
        <f t="shared" si="3"/>
        <v>10.68</v>
      </c>
      <c r="H53" s="11">
        <f t="shared" si="3"/>
        <v>68.87</v>
      </c>
      <c r="I53" s="11">
        <f t="shared" si="3"/>
        <v>150.14999999999998</v>
      </c>
      <c r="J53" s="11">
        <f t="shared" si="3"/>
        <v>7.120000000000001</v>
      </c>
      <c r="K53" s="11">
        <f t="shared" si="3"/>
        <v>0.3695</v>
      </c>
      <c r="L53" s="11">
        <f t="shared" si="3"/>
        <v>0.29599999999999999</v>
      </c>
      <c r="M53" s="11">
        <f t="shared" si="3"/>
        <v>63.81</v>
      </c>
      <c r="N53" s="11">
        <f>N47+N48+N49+N50+N51+N52</f>
        <v>474.70000000000005</v>
      </c>
    </row>
    <row r="54" spans="1:18" s="2" customFormat="1" ht="15.75" x14ac:dyDescent="0.25">
      <c r="F54" s="11"/>
      <c r="G54" s="11"/>
      <c r="H54" s="11"/>
      <c r="I54" s="11"/>
      <c r="J54" s="11"/>
      <c r="K54" s="11"/>
      <c r="L54" s="11"/>
      <c r="M54" s="11"/>
      <c r="N54" s="11"/>
    </row>
    <row r="55" spans="1:18" s="2" customFormat="1" ht="15.75" x14ac:dyDescent="0.25">
      <c r="A55" s="10"/>
      <c r="E55" s="10" t="s">
        <v>21</v>
      </c>
      <c r="F55" s="15"/>
      <c r="G55" s="15"/>
      <c r="H55" s="15"/>
      <c r="I55" s="15"/>
      <c r="J55" s="15"/>
      <c r="K55" s="15"/>
      <c r="L55" s="15"/>
      <c r="M55" s="15"/>
      <c r="N55" s="15"/>
    </row>
    <row r="56" spans="1:18" s="2" customFormat="1" ht="15.75" x14ac:dyDescent="0.25">
      <c r="A56" s="10" t="s">
        <v>45</v>
      </c>
      <c r="F56" s="15"/>
      <c r="G56" s="15"/>
      <c r="H56" s="15"/>
      <c r="I56" s="15"/>
      <c r="J56" s="15"/>
      <c r="K56" s="15"/>
      <c r="L56" s="15"/>
      <c r="M56" s="15"/>
      <c r="N56" s="15"/>
    </row>
    <row r="57" spans="1:18" s="2" customFormat="1" ht="15.75" x14ac:dyDescent="0.25">
      <c r="A57" s="2" t="s">
        <v>56</v>
      </c>
      <c r="D57" s="19">
        <v>124</v>
      </c>
      <c r="E57" s="2" t="s">
        <v>58</v>
      </c>
      <c r="F57" s="15">
        <v>5.67</v>
      </c>
      <c r="G57" s="15">
        <v>6.26</v>
      </c>
      <c r="H57" s="15">
        <v>7.85</v>
      </c>
      <c r="I57" s="15">
        <v>20.05</v>
      </c>
      <c r="J57" s="15">
        <v>0.625</v>
      </c>
      <c r="K57" s="15">
        <v>3.5000000000000003E-2</v>
      </c>
      <c r="L57" s="15">
        <v>0.05</v>
      </c>
      <c r="M57" s="15">
        <v>0.55000000000000004</v>
      </c>
      <c r="N57" s="15">
        <v>219</v>
      </c>
    </row>
    <row r="58" spans="1:18" s="2" customFormat="1" ht="15.75" x14ac:dyDescent="0.25">
      <c r="A58" s="2" t="s">
        <v>57</v>
      </c>
      <c r="D58" s="2">
        <v>265</v>
      </c>
      <c r="E58" s="2" t="s">
        <v>68</v>
      </c>
      <c r="F58" s="15">
        <v>0.7</v>
      </c>
      <c r="G58" s="15">
        <v>2.52</v>
      </c>
      <c r="H58" s="15">
        <v>4.82</v>
      </c>
      <c r="I58" s="15">
        <v>9.52</v>
      </c>
      <c r="J58" s="15">
        <v>0.28000000000000003</v>
      </c>
      <c r="K58" s="15">
        <v>0.02</v>
      </c>
      <c r="L58" s="15">
        <v>0.02</v>
      </c>
      <c r="M58" s="15">
        <v>1.42</v>
      </c>
      <c r="N58" s="15">
        <v>44.7</v>
      </c>
    </row>
    <row r="59" spans="1:18" s="2" customFormat="1" ht="15.75" x14ac:dyDescent="0.25">
      <c r="A59" s="2" t="s">
        <v>0</v>
      </c>
      <c r="D59" s="2">
        <v>299</v>
      </c>
      <c r="E59" s="2">
        <v>200</v>
      </c>
      <c r="F59" s="15">
        <v>0.05</v>
      </c>
      <c r="G59" s="15">
        <v>0.02</v>
      </c>
      <c r="H59" s="15">
        <v>9.32</v>
      </c>
      <c r="I59" s="15">
        <v>8</v>
      </c>
      <c r="J59" s="15">
        <v>0.19</v>
      </c>
      <c r="K59" s="15">
        <v>0</v>
      </c>
      <c r="L59" s="15">
        <v>0.02</v>
      </c>
      <c r="M59" s="15">
        <v>0.02</v>
      </c>
      <c r="N59" s="15">
        <v>37.299999999999997</v>
      </c>
    </row>
    <row r="60" spans="1:18" s="2" customFormat="1" ht="15.75" x14ac:dyDescent="0.25">
      <c r="A60" s="2" t="s">
        <v>1</v>
      </c>
      <c r="E60" s="2">
        <v>2.5000000000000001E-2</v>
      </c>
      <c r="F60" s="15"/>
      <c r="G60" s="15"/>
      <c r="H60" s="15"/>
      <c r="I60" s="15"/>
      <c r="J60" s="15"/>
      <c r="K60" s="15"/>
      <c r="L60" s="15"/>
      <c r="M60" s="15">
        <v>25</v>
      </c>
      <c r="N60" s="15"/>
    </row>
    <row r="61" spans="1:18" s="2" customFormat="1" ht="15.75" x14ac:dyDescent="0.25">
      <c r="A61" s="2" t="s">
        <v>66</v>
      </c>
      <c r="E61" s="2">
        <v>200</v>
      </c>
      <c r="F61" s="15">
        <v>8.8000000000000007</v>
      </c>
      <c r="G61" s="15">
        <v>7.2</v>
      </c>
      <c r="H61" s="15">
        <v>26.4</v>
      </c>
      <c r="I61" s="15">
        <v>285.60000000000002</v>
      </c>
      <c r="J61" s="15">
        <v>0.24</v>
      </c>
      <c r="K61" s="15">
        <v>7.0000000000000007E-2</v>
      </c>
      <c r="L61" s="15">
        <v>0.36</v>
      </c>
      <c r="M61" s="15">
        <v>1.44</v>
      </c>
      <c r="N61" s="15">
        <v>206.4</v>
      </c>
    </row>
    <row r="62" spans="1:18" s="2" customFormat="1" ht="15.75" x14ac:dyDescent="0.25">
      <c r="A62" s="10" t="s">
        <v>49</v>
      </c>
      <c r="E62" s="10">
        <v>590.03</v>
      </c>
      <c r="F62" s="11">
        <f t="shared" ref="F62:M62" si="4">F57+F58+F59+F60+F61</f>
        <v>15.22</v>
      </c>
      <c r="G62" s="11">
        <f t="shared" si="4"/>
        <v>16</v>
      </c>
      <c r="H62" s="11">
        <f t="shared" si="4"/>
        <v>48.39</v>
      </c>
      <c r="I62" s="11">
        <f t="shared" si="4"/>
        <v>323.17</v>
      </c>
      <c r="J62" s="11">
        <f t="shared" si="4"/>
        <v>1.335</v>
      </c>
      <c r="K62" s="11">
        <f t="shared" si="4"/>
        <v>0.125</v>
      </c>
      <c r="L62" s="11">
        <f t="shared" si="4"/>
        <v>0.45</v>
      </c>
      <c r="M62" s="11">
        <f t="shared" si="4"/>
        <v>28.43</v>
      </c>
      <c r="N62" s="11">
        <f>N57+N58+N59+N60+N61</f>
        <v>507.4</v>
      </c>
    </row>
    <row r="63" spans="1:18" s="2" customFormat="1" ht="15.75" x14ac:dyDescent="0.25">
      <c r="F63" s="11"/>
      <c r="G63" s="11"/>
      <c r="H63" s="11"/>
      <c r="I63" s="11"/>
      <c r="J63" s="11"/>
      <c r="K63" s="11"/>
      <c r="L63" s="11"/>
      <c r="M63" s="11"/>
      <c r="N63" s="11"/>
    </row>
    <row r="64" spans="1:18" s="2" customFormat="1" ht="15.75" x14ac:dyDescent="0.25">
      <c r="F64" s="11"/>
      <c r="G64" s="11"/>
      <c r="H64" s="11"/>
      <c r="I64" s="11"/>
      <c r="J64" s="11"/>
      <c r="K64" s="11"/>
      <c r="L64" s="11"/>
      <c r="M64" s="11"/>
      <c r="N64" s="11"/>
    </row>
    <row r="65" spans="1:29" s="2" customFormat="1" ht="15.75" x14ac:dyDescent="0.25">
      <c r="F65" s="11"/>
      <c r="G65" s="11"/>
      <c r="H65" s="11"/>
      <c r="I65" s="11"/>
      <c r="J65" s="11"/>
      <c r="K65" s="11"/>
      <c r="L65" s="11"/>
      <c r="M65" s="11"/>
      <c r="N65" s="11"/>
    </row>
    <row r="66" spans="1:29" s="2" customFormat="1" ht="15.75" x14ac:dyDescent="0.25">
      <c r="F66" s="11"/>
      <c r="G66" s="11"/>
      <c r="H66" s="11"/>
      <c r="I66" s="11"/>
      <c r="J66" s="11"/>
      <c r="K66" s="11"/>
      <c r="L66" s="11"/>
      <c r="M66" s="11"/>
      <c r="N66" s="11"/>
    </row>
    <row r="67" spans="1:29" s="2" customFormat="1" ht="15.75" x14ac:dyDescent="0.25">
      <c r="E67" s="10" t="s">
        <v>22</v>
      </c>
      <c r="F67" s="15"/>
      <c r="G67" s="15"/>
      <c r="H67" s="15"/>
      <c r="I67" s="15"/>
      <c r="J67" s="15"/>
      <c r="K67" s="15"/>
      <c r="L67" s="15"/>
      <c r="M67" s="15"/>
      <c r="N67" s="15"/>
    </row>
    <row r="68" spans="1:29" s="2" customFormat="1" ht="15.75" x14ac:dyDescent="0.25">
      <c r="F68" s="15"/>
      <c r="G68" s="15"/>
      <c r="H68" s="15"/>
      <c r="I68" s="15"/>
      <c r="J68" s="15"/>
      <c r="K68" s="15"/>
      <c r="L68" s="15"/>
      <c r="M68" s="15"/>
      <c r="N68" s="15"/>
    </row>
    <row r="69" spans="1:29" s="2" customFormat="1" ht="15.75" x14ac:dyDescent="0.25">
      <c r="A69" s="10" t="s">
        <v>45</v>
      </c>
      <c r="F69" s="15"/>
      <c r="G69" s="15"/>
      <c r="H69" s="15"/>
      <c r="I69" s="15"/>
      <c r="J69" s="15"/>
      <c r="K69" s="15"/>
      <c r="L69" s="15"/>
      <c r="M69" s="15"/>
      <c r="N69" s="15"/>
    </row>
    <row r="70" spans="1:29" s="2" customFormat="1" ht="15.75" x14ac:dyDescent="0.25">
      <c r="A70" s="2" t="s">
        <v>27</v>
      </c>
      <c r="D70" s="2">
        <v>181</v>
      </c>
      <c r="E70" s="2">
        <v>200</v>
      </c>
      <c r="F70" s="2">
        <v>28.8</v>
      </c>
      <c r="G70" s="2">
        <v>7.4</v>
      </c>
      <c r="H70" s="2">
        <v>25.6</v>
      </c>
      <c r="I70" s="2">
        <v>33.18</v>
      </c>
      <c r="J70" s="2">
        <v>4.2</v>
      </c>
      <c r="K70" s="2">
        <v>0.3</v>
      </c>
      <c r="L70" s="2">
        <v>0.4</v>
      </c>
      <c r="M70" s="2">
        <v>10</v>
      </c>
      <c r="N70" s="2">
        <v>283.7</v>
      </c>
      <c r="U70" s="15"/>
      <c r="V70" s="15"/>
      <c r="W70" s="15"/>
      <c r="X70" s="15"/>
      <c r="Y70" s="15"/>
      <c r="Z70" s="15"/>
      <c r="AA70" s="15"/>
      <c r="AB70" s="15"/>
      <c r="AC70" s="15"/>
    </row>
    <row r="71" spans="1:29" s="2" customFormat="1" ht="15.75" x14ac:dyDescent="0.25">
      <c r="A71" s="2" t="s">
        <v>2</v>
      </c>
      <c r="E71" s="2">
        <v>30</v>
      </c>
      <c r="F71" s="15">
        <v>1.19</v>
      </c>
      <c r="G71" s="15">
        <v>1.02</v>
      </c>
      <c r="H71" s="15">
        <v>11.88</v>
      </c>
      <c r="I71" s="15">
        <v>31.25</v>
      </c>
      <c r="J71" s="15">
        <v>0.9</v>
      </c>
      <c r="K71" s="15">
        <v>0.1</v>
      </c>
      <c r="L71" s="15">
        <v>6.3E-2</v>
      </c>
      <c r="M71" s="15">
        <v>0.05</v>
      </c>
      <c r="N71" s="15">
        <v>64.150000000000006</v>
      </c>
      <c r="R71" s="2" t="s">
        <v>65</v>
      </c>
    </row>
    <row r="72" spans="1:29" s="2" customFormat="1" ht="15.75" x14ac:dyDescent="0.25">
      <c r="A72" s="2" t="s">
        <v>67</v>
      </c>
      <c r="E72" s="2">
        <v>10</v>
      </c>
      <c r="F72" s="15">
        <v>0.85</v>
      </c>
      <c r="G72" s="15">
        <v>0.33</v>
      </c>
      <c r="H72" s="15">
        <v>4.25</v>
      </c>
      <c r="I72" s="15">
        <v>0.7</v>
      </c>
      <c r="J72" s="15">
        <v>0.3</v>
      </c>
      <c r="K72" s="15">
        <v>0.04</v>
      </c>
      <c r="L72" s="15">
        <v>0.03</v>
      </c>
      <c r="M72" s="15">
        <v>0.04</v>
      </c>
      <c r="N72" s="15">
        <v>25.4</v>
      </c>
    </row>
    <row r="73" spans="1:29" s="2" customFormat="1" ht="15.75" x14ac:dyDescent="0.25">
      <c r="A73" s="2" t="s">
        <v>3</v>
      </c>
      <c r="D73" s="2">
        <v>293</v>
      </c>
      <c r="E73" s="2">
        <v>200</v>
      </c>
      <c r="F73" s="15">
        <v>1</v>
      </c>
      <c r="G73" s="15">
        <v>0</v>
      </c>
      <c r="H73" s="15">
        <v>20.2</v>
      </c>
      <c r="I73" s="15">
        <v>12.6</v>
      </c>
      <c r="J73" s="15">
        <v>2.52</v>
      </c>
      <c r="K73" s="15">
        <v>0.02</v>
      </c>
      <c r="L73" s="15">
        <v>0.02</v>
      </c>
      <c r="M73" s="15">
        <v>3.6</v>
      </c>
      <c r="N73" s="15">
        <v>76</v>
      </c>
    </row>
    <row r="74" spans="1:29" s="2" customFormat="1" ht="15.75" x14ac:dyDescent="0.25">
      <c r="A74" s="10" t="s">
        <v>49</v>
      </c>
      <c r="E74" s="11">
        <f t="shared" ref="E74:M74" si="5">E70+E71+E72+E73</f>
        <v>440</v>
      </c>
      <c r="F74" s="11">
        <f t="shared" si="5"/>
        <v>31.840000000000003</v>
      </c>
      <c r="G74" s="11">
        <f t="shared" si="5"/>
        <v>8.75</v>
      </c>
      <c r="H74" s="11">
        <f t="shared" si="5"/>
        <v>61.930000000000007</v>
      </c>
      <c r="I74" s="11">
        <f t="shared" si="5"/>
        <v>77.73</v>
      </c>
      <c r="J74" s="11">
        <f t="shared" si="5"/>
        <v>7.92</v>
      </c>
      <c r="K74" s="11">
        <f t="shared" si="5"/>
        <v>0.46</v>
      </c>
      <c r="L74" s="11">
        <f t="shared" si="5"/>
        <v>0.51300000000000001</v>
      </c>
      <c r="M74" s="11">
        <f t="shared" si="5"/>
        <v>13.69</v>
      </c>
      <c r="N74" s="11">
        <f>N70+N71+N72+N73</f>
        <v>449.25</v>
      </c>
    </row>
    <row r="75" spans="1:29" s="2" customFormat="1" ht="15.75" x14ac:dyDescent="0.25">
      <c r="F75" s="15"/>
      <c r="G75" s="15"/>
      <c r="H75" s="15"/>
      <c r="I75" s="15"/>
      <c r="J75" s="15"/>
      <c r="K75" s="15"/>
      <c r="L75" s="15"/>
      <c r="M75" s="15"/>
      <c r="N75" s="15"/>
    </row>
    <row r="76" spans="1:29" s="2" customFormat="1" ht="15.75" x14ac:dyDescent="0.25">
      <c r="A76" s="11"/>
      <c r="E76" s="10"/>
      <c r="F76" s="11"/>
      <c r="G76" s="11"/>
      <c r="H76" s="11"/>
      <c r="I76" s="11"/>
      <c r="J76" s="11"/>
      <c r="K76" s="11"/>
      <c r="L76" s="11"/>
      <c r="M76" s="11"/>
      <c r="N76" s="11"/>
    </row>
    <row r="77" spans="1:29" s="2" customFormat="1" ht="15.75" x14ac:dyDescent="0.25">
      <c r="A77" s="11"/>
      <c r="E77" s="10" t="s">
        <v>23</v>
      </c>
      <c r="F77" s="15"/>
      <c r="G77" s="15"/>
      <c r="H77" s="15"/>
      <c r="I77" s="15"/>
      <c r="J77" s="15"/>
      <c r="K77" s="15"/>
      <c r="L77" s="15"/>
      <c r="M77" s="11"/>
      <c r="N77" s="11"/>
    </row>
    <row r="78" spans="1:29" s="2" customFormat="1" ht="15.75" x14ac:dyDescent="0.25">
      <c r="A78" s="10" t="s">
        <v>45</v>
      </c>
      <c r="B78" s="12"/>
      <c r="C78" s="12"/>
      <c r="D78" s="12"/>
      <c r="E78" s="12"/>
      <c r="F78" s="16"/>
      <c r="G78" s="16"/>
      <c r="H78" s="16"/>
      <c r="I78" s="16"/>
      <c r="J78" s="16"/>
      <c r="K78" s="16"/>
      <c r="L78" s="16"/>
      <c r="M78" s="16"/>
      <c r="N78" s="16"/>
    </row>
    <row r="79" spans="1:29" s="12" customFormat="1" ht="15.75" x14ac:dyDescent="0.25">
      <c r="A79" s="2" t="s">
        <v>74</v>
      </c>
      <c r="B79" s="2"/>
      <c r="C79" s="2"/>
      <c r="D79" s="2"/>
      <c r="E79" s="2">
        <v>60</v>
      </c>
      <c r="F79" s="15">
        <v>0.48</v>
      </c>
      <c r="G79" s="15">
        <v>0.06</v>
      </c>
      <c r="H79" s="15">
        <v>1.5</v>
      </c>
      <c r="I79" s="15">
        <v>13.8</v>
      </c>
      <c r="J79" s="15">
        <v>0.36</v>
      </c>
      <c r="K79" s="15">
        <v>0.02</v>
      </c>
      <c r="L79" s="15">
        <v>0.02</v>
      </c>
      <c r="M79" s="15">
        <v>6</v>
      </c>
      <c r="N79" s="15">
        <v>8.4</v>
      </c>
    </row>
    <row r="80" spans="1:29" s="12" customFormat="1" ht="15.75" x14ac:dyDescent="0.25">
      <c r="A80" s="12" t="s">
        <v>59</v>
      </c>
      <c r="D80" s="12">
        <v>193</v>
      </c>
      <c r="E80" s="12">
        <v>200</v>
      </c>
      <c r="F80" s="16">
        <v>24.33</v>
      </c>
      <c r="G80" s="16">
        <v>20.69</v>
      </c>
      <c r="H80" s="16">
        <v>33.71</v>
      </c>
      <c r="I80" s="16">
        <v>20.7</v>
      </c>
      <c r="J80" s="16">
        <v>1.87</v>
      </c>
      <c r="K80" s="16">
        <v>0.08</v>
      </c>
      <c r="L80" s="16">
        <v>0.08</v>
      </c>
      <c r="M80" s="16">
        <v>1.01</v>
      </c>
      <c r="N80" s="16">
        <v>418.37</v>
      </c>
    </row>
    <row r="81" spans="1:16" s="2" customFormat="1" ht="16.5" customHeight="1" x14ac:dyDescent="0.25">
      <c r="A81" s="2" t="s">
        <v>2</v>
      </c>
      <c r="E81" s="2">
        <v>25</v>
      </c>
      <c r="F81" s="15">
        <v>1.19</v>
      </c>
      <c r="G81" s="15">
        <v>1.02</v>
      </c>
      <c r="H81" s="15">
        <v>11.88</v>
      </c>
      <c r="I81" s="15">
        <v>31.25</v>
      </c>
      <c r="J81" s="15">
        <v>0.9</v>
      </c>
      <c r="K81" s="15">
        <v>0.1</v>
      </c>
      <c r="L81" s="15">
        <v>6.3E-2</v>
      </c>
      <c r="M81" s="15">
        <v>0.05</v>
      </c>
      <c r="N81" s="15">
        <v>64.150000000000006</v>
      </c>
    </row>
    <row r="82" spans="1:16" s="2" customFormat="1" ht="16.5" customHeight="1" x14ac:dyDescent="0.25">
      <c r="A82" s="2" t="s">
        <v>67</v>
      </c>
      <c r="E82" s="2">
        <v>10</v>
      </c>
      <c r="F82" s="15">
        <v>0.85</v>
      </c>
      <c r="G82" s="15">
        <v>0.33</v>
      </c>
      <c r="H82" s="15">
        <v>4.25</v>
      </c>
      <c r="I82" s="15">
        <v>0.7</v>
      </c>
      <c r="J82" s="15">
        <v>0.3</v>
      </c>
      <c r="K82" s="15">
        <v>0.04</v>
      </c>
      <c r="L82" s="15">
        <v>0.03</v>
      </c>
      <c r="M82" s="15">
        <v>0.04</v>
      </c>
      <c r="N82" s="15">
        <v>25.4</v>
      </c>
    </row>
    <row r="83" spans="1:16" s="2" customFormat="1" ht="16.5" customHeight="1" x14ac:dyDescent="0.25">
      <c r="A83" s="2" t="s">
        <v>61</v>
      </c>
      <c r="D83" s="2">
        <v>294</v>
      </c>
      <c r="E83" s="2" t="s">
        <v>62</v>
      </c>
      <c r="F83" s="15">
        <v>0.13</v>
      </c>
      <c r="G83" s="15">
        <v>0.02</v>
      </c>
      <c r="H83" s="15">
        <v>10.7</v>
      </c>
      <c r="I83" s="15">
        <v>13.4</v>
      </c>
      <c r="J83" s="15">
        <v>0.34</v>
      </c>
      <c r="K83" s="15"/>
      <c r="L83" s="15"/>
      <c r="M83" s="15">
        <v>3</v>
      </c>
      <c r="N83" s="15">
        <v>43.1</v>
      </c>
    </row>
    <row r="84" spans="1:16" s="2" customFormat="1" ht="16.5" customHeight="1" x14ac:dyDescent="0.25">
      <c r="A84" s="2" t="s">
        <v>71</v>
      </c>
      <c r="E84" s="2">
        <v>50</v>
      </c>
      <c r="F84" s="15">
        <v>1</v>
      </c>
      <c r="G84" s="15">
        <v>4.51</v>
      </c>
      <c r="H84" s="15">
        <v>19.899999999999999</v>
      </c>
      <c r="I84" s="15">
        <v>16.8</v>
      </c>
      <c r="J84" s="15">
        <v>160</v>
      </c>
      <c r="K84" s="15">
        <v>0.03</v>
      </c>
      <c r="L84" s="15">
        <v>0.02</v>
      </c>
      <c r="M84" s="15">
        <v>0</v>
      </c>
      <c r="N84" s="15">
        <v>120.4</v>
      </c>
    </row>
    <row r="85" spans="1:16" s="2" customFormat="1" ht="16.5" customHeight="1" x14ac:dyDescent="0.25">
      <c r="A85" s="10" t="s">
        <v>49</v>
      </c>
      <c r="B85" s="10"/>
      <c r="C85" s="10"/>
      <c r="D85" s="10"/>
      <c r="E85" s="10">
        <v>552</v>
      </c>
      <c r="F85" s="11">
        <f t="shared" ref="F85:M85" si="6">F79+F80+F81+F82+F83+F84</f>
        <v>27.98</v>
      </c>
      <c r="G85" s="11">
        <f t="shared" si="6"/>
        <v>26.629999999999995</v>
      </c>
      <c r="H85" s="11">
        <f t="shared" si="6"/>
        <v>81.94</v>
      </c>
      <c r="I85" s="11">
        <f t="shared" si="6"/>
        <v>96.65</v>
      </c>
      <c r="J85" s="11">
        <f t="shared" si="6"/>
        <v>163.77000000000001</v>
      </c>
      <c r="K85" s="11">
        <f t="shared" si="6"/>
        <v>0.27</v>
      </c>
      <c r="L85" s="11">
        <f t="shared" si="6"/>
        <v>0.21299999999999999</v>
      </c>
      <c r="M85" s="11">
        <f t="shared" si="6"/>
        <v>10.1</v>
      </c>
      <c r="N85" s="11">
        <f>N79+N80+N81+N82+N83+N84</f>
        <v>679.81999999999994</v>
      </c>
    </row>
    <row r="86" spans="1:16" s="10" customFormat="1" ht="15.75" x14ac:dyDescent="0.25">
      <c r="A86" s="2"/>
      <c r="F86" s="11"/>
      <c r="G86" s="11"/>
      <c r="H86" s="11"/>
      <c r="I86" s="11"/>
      <c r="J86" s="11"/>
      <c r="K86" s="11"/>
      <c r="L86" s="11"/>
      <c r="M86" s="11"/>
      <c r="N86" s="11"/>
    </row>
    <row r="87" spans="1:16" s="2" customFormat="1" ht="15.75" x14ac:dyDescent="0.25">
      <c r="A87" s="10"/>
      <c r="E87" s="10" t="s">
        <v>32</v>
      </c>
      <c r="F87" s="11"/>
      <c r="G87" s="11"/>
      <c r="H87" s="11"/>
      <c r="I87" s="11"/>
      <c r="J87" s="11"/>
      <c r="K87" s="11"/>
      <c r="L87" s="11"/>
      <c r="M87" s="11"/>
      <c r="N87" s="11"/>
    </row>
    <row r="88" spans="1:16" s="2" customFormat="1" ht="15.75" x14ac:dyDescent="0.25">
      <c r="A88" s="10" t="s">
        <v>45</v>
      </c>
      <c r="F88" s="15"/>
      <c r="G88" s="15"/>
      <c r="H88" s="15"/>
      <c r="I88" s="15"/>
      <c r="J88" s="15"/>
      <c r="K88" s="15"/>
      <c r="L88" s="15"/>
      <c r="M88" s="15"/>
      <c r="N88" s="15"/>
    </row>
    <row r="89" spans="1:16" s="2" customFormat="1" ht="15.75" x14ac:dyDescent="0.25">
      <c r="A89" s="2" t="s">
        <v>4</v>
      </c>
      <c r="D89" s="2">
        <v>205</v>
      </c>
      <c r="E89" s="2">
        <v>100</v>
      </c>
      <c r="F89" s="15">
        <v>12.2</v>
      </c>
      <c r="G89" s="15">
        <v>26.2</v>
      </c>
      <c r="H89" s="15">
        <v>0.44</v>
      </c>
      <c r="I89" s="15">
        <v>18.399999999999999</v>
      </c>
      <c r="J89" s="15">
        <v>1.8</v>
      </c>
      <c r="K89" s="15">
        <v>0.2</v>
      </c>
      <c r="L89" s="15">
        <v>0.16</v>
      </c>
      <c r="M89" s="15">
        <v>0</v>
      </c>
      <c r="N89" s="15">
        <v>286</v>
      </c>
    </row>
    <row r="90" spans="1:16" ht="15.75" x14ac:dyDescent="0.25">
      <c r="A90" s="2" t="s">
        <v>24</v>
      </c>
      <c r="B90" s="2"/>
      <c r="C90" s="2"/>
      <c r="D90" s="2"/>
      <c r="E90" s="2"/>
      <c r="F90" s="15"/>
      <c r="G90" s="15"/>
      <c r="H90" s="15"/>
      <c r="I90" s="15"/>
      <c r="J90" s="15"/>
      <c r="K90" s="15"/>
      <c r="L90" s="15"/>
      <c r="M90" s="15"/>
      <c r="N90" s="15"/>
    </row>
    <row r="91" spans="1:16" ht="15.75" x14ac:dyDescent="0.25">
      <c r="A91" s="2" t="s">
        <v>25</v>
      </c>
      <c r="B91" s="2"/>
      <c r="C91" s="2"/>
      <c r="D91" s="2">
        <v>241.23500000000001</v>
      </c>
      <c r="E91" s="2" t="s">
        <v>72</v>
      </c>
      <c r="F91" s="15">
        <v>3.07</v>
      </c>
      <c r="G91" s="15">
        <v>4.8</v>
      </c>
      <c r="H91" s="15">
        <v>18.3</v>
      </c>
      <c r="I91" s="15">
        <v>52.6</v>
      </c>
      <c r="J91" s="15">
        <v>1.04</v>
      </c>
      <c r="K91" s="15">
        <v>0.105</v>
      </c>
      <c r="L91" s="15">
        <v>0.09</v>
      </c>
      <c r="M91" s="15">
        <v>20.29</v>
      </c>
      <c r="N91" s="15">
        <v>129</v>
      </c>
    </row>
    <row r="92" spans="1:16" ht="15.75" x14ac:dyDescent="0.25">
      <c r="A92" s="2" t="s">
        <v>2</v>
      </c>
      <c r="B92" s="2"/>
      <c r="C92" s="2"/>
      <c r="D92" s="2"/>
      <c r="E92" s="2">
        <v>25</v>
      </c>
      <c r="F92" s="15">
        <v>1.19</v>
      </c>
      <c r="G92" s="15">
        <v>1.02</v>
      </c>
      <c r="H92" s="15">
        <v>11.88</v>
      </c>
      <c r="I92" s="15">
        <v>31.25</v>
      </c>
      <c r="J92" s="15">
        <v>0.9</v>
      </c>
      <c r="K92" s="15">
        <v>0.1</v>
      </c>
      <c r="L92" s="15">
        <v>6.3E-2</v>
      </c>
      <c r="M92" s="15">
        <v>0.05</v>
      </c>
      <c r="N92" s="15">
        <v>64.150000000000006</v>
      </c>
    </row>
    <row r="93" spans="1:16" ht="15.75" x14ac:dyDescent="0.25">
      <c r="A93" s="2" t="s">
        <v>67</v>
      </c>
      <c r="B93" s="2"/>
      <c r="C93" s="2"/>
      <c r="D93" s="2"/>
      <c r="E93" s="2">
        <v>10</v>
      </c>
      <c r="F93" s="15">
        <v>0.85</v>
      </c>
      <c r="G93" s="15">
        <v>0.33</v>
      </c>
      <c r="H93" s="15">
        <v>4.25</v>
      </c>
      <c r="I93" s="15">
        <v>0.7</v>
      </c>
      <c r="J93" s="15">
        <v>0.3</v>
      </c>
      <c r="K93" s="15">
        <v>0.04</v>
      </c>
      <c r="L93" s="15">
        <v>0.03</v>
      </c>
      <c r="M93" s="15">
        <v>0.04</v>
      </c>
      <c r="N93" s="15">
        <v>25.4</v>
      </c>
    </row>
    <row r="94" spans="1:16" s="2" customFormat="1" ht="15.75" x14ac:dyDescent="0.25">
      <c r="A94" s="2" t="s">
        <v>3</v>
      </c>
      <c r="D94" s="2">
        <v>293</v>
      </c>
      <c r="E94" s="2">
        <v>200</v>
      </c>
      <c r="F94" s="15">
        <v>1</v>
      </c>
      <c r="G94" s="15">
        <v>0</v>
      </c>
      <c r="H94" s="15">
        <v>20.2</v>
      </c>
      <c r="I94" s="15">
        <v>12.6</v>
      </c>
      <c r="J94" s="15">
        <v>2.52</v>
      </c>
      <c r="K94" s="15">
        <v>0.02</v>
      </c>
      <c r="L94" s="15">
        <v>0.02</v>
      </c>
      <c r="M94" s="15">
        <v>3.6</v>
      </c>
      <c r="N94" s="15">
        <v>76</v>
      </c>
      <c r="P94" s="2" t="s">
        <v>55</v>
      </c>
    </row>
    <row r="95" spans="1:16" s="2" customFormat="1" ht="15.75" x14ac:dyDescent="0.25">
      <c r="A95" s="10" t="s">
        <v>49</v>
      </c>
      <c r="E95" s="11">
        <v>515</v>
      </c>
      <c r="F95" s="11">
        <f t="shared" ref="F95:M95" si="7">F89+F90+F91+F92+F93+F94</f>
        <v>18.310000000000002</v>
      </c>
      <c r="G95" s="11">
        <f t="shared" si="7"/>
        <v>32.35</v>
      </c>
      <c r="H95" s="11">
        <f t="shared" si="7"/>
        <v>55.070000000000007</v>
      </c>
      <c r="I95" s="11">
        <f t="shared" si="7"/>
        <v>115.55</v>
      </c>
      <c r="J95" s="11">
        <f t="shared" si="7"/>
        <v>6.5600000000000005</v>
      </c>
      <c r="K95" s="11">
        <f t="shared" si="7"/>
        <v>0.46500000000000002</v>
      </c>
      <c r="L95" s="11">
        <f t="shared" si="7"/>
        <v>0.36299999999999999</v>
      </c>
      <c r="M95" s="11">
        <f t="shared" si="7"/>
        <v>23.98</v>
      </c>
      <c r="N95" s="11">
        <f>N89+N90+N91+N92+N93+N94</f>
        <v>580.54999999999995</v>
      </c>
    </row>
    <row r="96" spans="1:16" s="2" customFormat="1" ht="15.75" x14ac:dyDescent="0.25">
      <c r="F96" s="11"/>
      <c r="G96" s="11"/>
      <c r="H96" s="11"/>
      <c r="I96" s="11"/>
      <c r="J96" s="11"/>
      <c r="K96" s="11"/>
      <c r="L96" s="11"/>
      <c r="M96" s="11"/>
      <c r="N96" s="11"/>
    </row>
    <row r="97" spans="1:17" s="2" customFormat="1" ht="15.75" x14ac:dyDescent="0.25">
      <c r="F97" s="11"/>
      <c r="G97" s="11" t="s">
        <v>65</v>
      </c>
      <c r="H97" s="11"/>
      <c r="I97" s="11"/>
      <c r="J97" s="11"/>
      <c r="K97" s="11"/>
      <c r="L97" s="11"/>
      <c r="M97" s="11"/>
      <c r="N97" s="11"/>
    </row>
    <row r="98" spans="1:17" s="2" customFormat="1" ht="15.75" x14ac:dyDescent="0.25">
      <c r="F98" s="11"/>
      <c r="G98" s="11"/>
      <c r="H98" s="11"/>
      <c r="I98" s="11"/>
      <c r="J98" s="11"/>
      <c r="K98" s="11"/>
      <c r="L98" s="11"/>
      <c r="M98" s="11" t="s">
        <v>65</v>
      </c>
      <c r="N98" s="11"/>
      <c r="Q98" s="2" t="s">
        <v>65</v>
      </c>
    </row>
    <row r="99" spans="1:17" ht="15.75" x14ac:dyDescent="0.25">
      <c r="A99" s="2"/>
      <c r="B99" s="2"/>
      <c r="C99" s="2"/>
      <c r="D99" s="2"/>
      <c r="E99" s="2"/>
      <c r="F99" s="11"/>
      <c r="G99" s="11"/>
      <c r="H99" s="11"/>
      <c r="I99" s="11"/>
      <c r="J99" s="11"/>
      <c r="K99" s="11"/>
      <c r="L99" s="11"/>
      <c r="M99" s="11"/>
      <c r="N99" s="11"/>
    </row>
    <row r="100" spans="1:17" ht="15.75" x14ac:dyDescent="0.25">
      <c r="A100" s="2"/>
      <c r="B100" s="2"/>
      <c r="C100" s="2"/>
      <c r="D100" s="2"/>
      <c r="E100" s="10" t="s">
        <v>46</v>
      </c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7" ht="15.75" x14ac:dyDescent="0.25">
      <c r="A101" s="2"/>
      <c r="B101" s="2"/>
      <c r="C101" s="2"/>
      <c r="D101" s="2"/>
      <c r="E101" s="2"/>
    </row>
    <row r="102" spans="1:17" ht="15.75" x14ac:dyDescent="0.25">
      <c r="A102" s="10" t="s">
        <v>45</v>
      </c>
      <c r="B102" s="2"/>
      <c r="C102" s="2"/>
      <c r="D102" s="2"/>
      <c r="E102" s="2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7" s="2" customFormat="1" ht="15.75" x14ac:dyDescent="0.25">
      <c r="A103" s="2" t="s">
        <v>74</v>
      </c>
      <c r="E103" s="2">
        <v>60</v>
      </c>
      <c r="F103" s="15">
        <v>0.48</v>
      </c>
      <c r="G103" s="15">
        <v>0.06</v>
      </c>
      <c r="H103" s="15">
        <v>1.5</v>
      </c>
      <c r="I103" s="15">
        <v>13.8</v>
      </c>
      <c r="J103" s="15">
        <v>0.36</v>
      </c>
      <c r="K103" s="15">
        <v>0.02</v>
      </c>
      <c r="L103" s="15">
        <v>0.02</v>
      </c>
      <c r="M103" s="15">
        <v>6</v>
      </c>
      <c r="N103" s="15">
        <v>8.4</v>
      </c>
    </row>
    <row r="104" spans="1:17" s="2" customFormat="1" ht="15.75" x14ac:dyDescent="0.25">
      <c r="A104" s="2" t="s">
        <v>75</v>
      </c>
      <c r="B104" s="19"/>
      <c r="C104" s="15"/>
      <c r="D104" s="20">
        <v>132</v>
      </c>
      <c r="E104" s="19">
        <v>150</v>
      </c>
      <c r="F104" s="15">
        <v>13.22</v>
      </c>
      <c r="G104" s="15">
        <v>25.5</v>
      </c>
      <c r="H104" s="15">
        <v>2.5</v>
      </c>
      <c r="I104" s="15">
        <v>107.1</v>
      </c>
      <c r="J104" s="15">
        <v>2.7</v>
      </c>
      <c r="K104" s="15">
        <v>0.9</v>
      </c>
      <c r="L104" s="15">
        <v>0.6</v>
      </c>
      <c r="M104" s="15">
        <v>0.23</v>
      </c>
      <c r="N104" s="15">
        <v>293.10000000000002</v>
      </c>
    </row>
    <row r="105" spans="1:17" s="2" customFormat="1" ht="15.75" x14ac:dyDescent="0.25">
      <c r="A105" s="2" t="s">
        <v>2</v>
      </c>
      <c r="E105" s="2">
        <v>25</v>
      </c>
      <c r="F105" s="15">
        <v>1.19</v>
      </c>
      <c r="G105" s="15">
        <v>1.02</v>
      </c>
      <c r="H105" s="15">
        <v>11.88</v>
      </c>
      <c r="I105" s="15">
        <v>31.25</v>
      </c>
      <c r="J105" s="15">
        <v>0.9</v>
      </c>
      <c r="K105" s="15">
        <v>0.1</v>
      </c>
      <c r="L105" s="15">
        <v>6.3E-2</v>
      </c>
      <c r="M105" s="15">
        <v>0.05</v>
      </c>
      <c r="N105" s="15">
        <v>64.150000000000006</v>
      </c>
    </row>
    <row r="106" spans="1:17" s="2" customFormat="1" ht="15.75" x14ac:dyDescent="0.25">
      <c r="A106" s="2" t="s">
        <v>0</v>
      </c>
      <c r="D106" s="2">
        <v>299</v>
      </c>
      <c r="E106" s="2">
        <v>200</v>
      </c>
      <c r="F106" s="15">
        <v>0.05</v>
      </c>
      <c r="G106" s="15">
        <v>0.02</v>
      </c>
      <c r="H106" s="15">
        <v>9.32</v>
      </c>
      <c r="I106" s="15">
        <v>10.6</v>
      </c>
      <c r="J106" s="15">
        <v>0.3</v>
      </c>
      <c r="K106" s="15"/>
      <c r="L106" s="15">
        <v>3.0000000000000001E-3</v>
      </c>
      <c r="M106" s="15">
        <v>0.03</v>
      </c>
      <c r="N106" s="15">
        <v>37.299999999999997</v>
      </c>
    </row>
    <row r="107" spans="1:17" s="2" customFormat="1" ht="15.75" x14ac:dyDescent="0.25">
      <c r="A107" s="2" t="s">
        <v>1</v>
      </c>
      <c r="E107" s="2">
        <v>2.5000000000000001E-2</v>
      </c>
      <c r="F107" s="15"/>
      <c r="G107" s="15"/>
      <c r="H107" s="15"/>
      <c r="I107" s="15"/>
      <c r="J107" s="15"/>
      <c r="K107" s="15"/>
      <c r="L107" s="15"/>
      <c r="M107" s="15">
        <v>25</v>
      </c>
      <c r="N107" s="15"/>
    </row>
    <row r="108" spans="1:17" s="2" customFormat="1" ht="15.75" x14ac:dyDescent="0.25">
      <c r="A108" s="2" t="s">
        <v>54</v>
      </c>
      <c r="D108" s="12">
        <v>89</v>
      </c>
      <c r="E108" s="2">
        <v>200</v>
      </c>
      <c r="F108" s="15">
        <v>0.8</v>
      </c>
      <c r="G108" s="15">
        <v>0.8</v>
      </c>
      <c r="H108" s="15">
        <v>19.600000000000001</v>
      </c>
      <c r="I108" s="15">
        <v>32</v>
      </c>
      <c r="J108" s="15">
        <v>4.4000000000000004</v>
      </c>
      <c r="K108" s="15">
        <v>0.06</v>
      </c>
      <c r="L108" s="15">
        <v>0.04</v>
      </c>
      <c r="M108" s="15">
        <v>20</v>
      </c>
      <c r="N108" s="15">
        <v>94</v>
      </c>
    </row>
    <row r="109" spans="1:17" s="2" customFormat="1" ht="15.75" x14ac:dyDescent="0.25">
      <c r="A109" s="10" t="s">
        <v>49</v>
      </c>
      <c r="E109" s="11">
        <f t="shared" ref="E109:M109" si="8">E103+E104+E105+E106+E107+E108</f>
        <v>635.02499999999998</v>
      </c>
      <c r="F109" s="11">
        <f t="shared" si="8"/>
        <v>15.740000000000002</v>
      </c>
      <c r="G109" s="11">
        <f t="shared" si="8"/>
        <v>27.4</v>
      </c>
      <c r="H109" s="11">
        <f t="shared" si="8"/>
        <v>44.800000000000004</v>
      </c>
      <c r="I109" s="11">
        <f t="shared" si="8"/>
        <v>194.74999999999997</v>
      </c>
      <c r="J109" s="11">
        <f t="shared" si="8"/>
        <v>8.66</v>
      </c>
      <c r="K109" s="11">
        <f t="shared" si="8"/>
        <v>1.08</v>
      </c>
      <c r="L109" s="11">
        <f t="shared" si="8"/>
        <v>0.72600000000000009</v>
      </c>
      <c r="M109" s="11">
        <f t="shared" si="8"/>
        <v>51.31</v>
      </c>
      <c r="N109" s="11">
        <f>N103+N104+N105+N106+N107+N108</f>
        <v>496.95</v>
      </c>
    </row>
    <row r="110" spans="1:17" ht="15.75" x14ac:dyDescent="0.25">
      <c r="A110" s="2"/>
    </row>
    <row r="111" spans="1:17" x14ac:dyDescent="0.25">
      <c r="A111" t="s">
        <v>15</v>
      </c>
      <c r="M111" s="8"/>
    </row>
    <row r="112" spans="1:17" x14ac:dyDescent="0.25">
      <c r="A112" t="s">
        <v>16</v>
      </c>
      <c r="M112" s="8"/>
    </row>
    <row r="113" spans="1:14" x14ac:dyDescent="0.25">
      <c r="A113" t="s">
        <v>50</v>
      </c>
      <c r="M113" s="8"/>
    </row>
    <row r="114" spans="1:14" x14ac:dyDescent="0.25">
      <c r="A114" t="s">
        <v>17</v>
      </c>
      <c r="M114" s="8"/>
    </row>
    <row r="115" spans="1:14" x14ac:dyDescent="0.25">
      <c r="A115" t="s">
        <v>18</v>
      </c>
      <c r="M115" s="9"/>
    </row>
    <row r="117" spans="1:14" x14ac:dyDescent="0.25">
      <c r="G117" t="s">
        <v>31</v>
      </c>
    </row>
    <row r="118" spans="1:14" ht="15.75" x14ac:dyDescent="0.25">
      <c r="A118" s="2"/>
      <c r="B118" s="2"/>
      <c r="C118" s="2"/>
      <c r="D118" s="2"/>
      <c r="E118" s="2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1:14" ht="15.75" x14ac:dyDescent="0.25">
      <c r="A119" s="2"/>
      <c r="B119" s="2"/>
      <c r="C119" s="2"/>
      <c r="D119" s="2"/>
      <c r="E119" s="2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5.75" x14ac:dyDescent="0.25">
      <c r="A120" s="2"/>
      <c r="B120" s="2"/>
      <c r="C120" s="2"/>
      <c r="D120" s="12"/>
      <c r="E120" s="2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 ht="15.75" x14ac:dyDescent="0.25">
      <c r="A121" s="2"/>
      <c r="D121" s="2"/>
      <c r="E121" s="2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15.75" x14ac:dyDescent="0.25">
      <c r="F122" s="11"/>
      <c r="G122" s="11"/>
      <c r="H122" s="11"/>
      <c r="I122" s="11"/>
      <c r="J122" s="11"/>
      <c r="K122" s="11"/>
      <c r="L122" s="11"/>
      <c r="M122" s="11"/>
      <c r="N122" s="11"/>
    </row>
    <row r="126" spans="1:14" x14ac:dyDescent="0.25">
      <c r="A126" s="1"/>
    </row>
    <row r="128" spans="1:14" x14ac:dyDescent="0.25">
      <c r="F128" s="1"/>
      <c r="G128" s="1"/>
      <c r="H128" s="1"/>
      <c r="I128" s="1"/>
      <c r="J128" s="1"/>
      <c r="L128" s="1"/>
      <c r="N128" s="1"/>
    </row>
    <row r="129" spans="1:5" x14ac:dyDescent="0.25">
      <c r="E129" s="1"/>
    </row>
    <row r="131" spans="1:5" x14ac:dyDescent="0.25">
      <c r="A131" s="1"/>
    </row>
    <row r="136" spans="1:5" x14ac:dyDescent="0.25">
      <c r="A136" s="1"/>
    </row>
    <row r="137" spans="1:5" x14ac:dyDescent="0.25">
      <c r="A137" s="1"/>
    </row>
    <row r="147" spans="1:14" x14ac:dyDescent="0.25">
      <c r="A147" s="1"/>
    </row>
    <row r="150" spans="1:14" x14ac:dyDescent="0.25">
      <c r="F150" s="1"/>
      <c r="G150" s="1"/>
      <c r="H150" s="1"/>
      <c r="I150" s="1"/>
      <c r="J150" s="1"/>
      <c r="L150" s="1"/>
      <c r="N150" s="1"/>
    </row>
    <row r="151" spans="1:14" x14ac:dyDescent="0.25">
      <c r="E151" s="1"/>
      <c r="F151" s="1"/>
      <c r="G151" s="1"/>
    </row>
    <row r="153" spans="1:14" x14ac:dyDescent="0.25">
      <c r="A153" s="1"/>
    </row>
    <row r="157" spans="1:14" x14ac:dyDescent="0.25">
      <c r="A157" s="1"/>
    </row>
    <row r="158" spans="1:14" x14ac:dyDescent="0.25">
      <c r="A158" s="1"/>
    </row>
    <row r="167" spans="1:14" x14ac:dyDescent="0.25">
      <c r="A167" s="1"/>
    </row>
    <row r="171" spans="1:14" x14ac:dyDescent="0.25">
      <c r="F171" s="1"/>
      <c r="G171" s="1"/>
      <c r="H171" s="1"/>
      <c r="I171" s="1"/>
      <c r="J171" s="1"/>
      <c r="L171" s="1"/>
      <c r="N171" s="1"/>
    </row>
    <row r="172" spans="1:14" x14ac:dyDescent="0.25">
      <c r="E172" s="1"/>
    </row>
    <row r="174" spans="1:14" x14ac:dyDescent="0.25">
      <c r="A174" s="1"/>
    </row>
    <row r="181" spans="1:14" x14ac:dyDescent="0.25">
      <c r="A181" s="1"/>
    </row>
    <row r="189" spans="1:14" x14ac:dyDescent="0.25">
      <c r="A189" s="1"/>
    </row>
    <row r="192" spans="1:14" x14ac:dyDescent="0.25">
      <c r="F192" s="1"/>
      <c r="G192" s="1"/>
      <c r="H192" s="1"/>
      <c r="I192" s="1"/>
      <c r="J192" s="1"/>
      <c r="L192" s="1"/>
      <c r="N192" s="1"/>
    </row>
    <row r="193" spans="1:5" x14ac:dyDescent="0.25">
      <c r="E193" s="1"/>
    </row>
    <row r="195" spans="1:5" x14ac:dyDescent="0.25">
      <c r="A195" s="1"/>
    </row>
    <row r="201" spans="1:5" x14ac:dyDescent="0.25">
      <c r="A201" s="1"/>
    </row>
    <row r="202" spans="1:5" x14ac:dyDescent="0.25">
      <c r="A202" s="1"/>
    </row>
    <row r="210" spans="1:14" x14ac:dyDescent="0.25">
      <c r="A210" s="1"/>
    </row>
    <row r="214" spans="1:14" x14ac:dyDescent="0.25">
      <c r="F214" s="1"/>
      <c r="G214" s="1"/>
      <c r="H214" s="1"/>
      <c r="I214" s="1"/>
      <c r="J214" s="1"/>
      <c r="L214" s="1"/>
      <c r="N214" s="1"/>
    </row>
    <row r="215" spans="1:14" x14ac:dyDescent="0.25">
      <c r="E215" s="1"/>
      <c r="N215" s="7"/>
    </row>
    <row r="216" spans="1:14" x14ac:dyDescent="0.25">
      <c r="E216" s="1"/>
    </row>
    <row r="218" spans="1:14" x14ac:dyDescent="0.25">
      <c r="A218" s="1"/>
    </row>
    <row r="223" spans="1:14" x14ac:dyDescent="0.25">
      <c r="A223" s="1"/>
    </row>
    <row r="224" spans="1:14" x14ac:dyDescent="0.25">
      <c r="A224" s="1"/>
    </row>
    <row r="233" spans="1:14" x14ac:dyDescent="0.25">
      <c r="A233" s="1"/>
    </row>
    <row r="235" spans="1:14" x14ac:dyDescent="0.25">
      <c r="F235" s="1"/>
      <c r="G235" s="1"/>
      <c r="H235" s="1"/>
      <c r="I235" s="1"/>
      <c r="J235" s="1"/>
      <c r="L235" s="1"/>
      <c r="N235" s="1"/>
    </row>
    <row r="236" spans="1:14" x14ac:dyDescent="0.25">
      <c r="E236" s="1"/>
    </row>
    <row r="238" spans="1:14" x14ac:dyDescent="0.25">
      <c r="A238" s="1"/>
    </row>
    <row r="243" spans="1:14" x14ac:dyDescent="0.25">
      <c r="A243" s="1"/>
    </row>
    <row r="251" spans="1:14" x14ac:dyDescent="0.25">
      <c r="A251" s="1"/>
    </row>
    <row r="253" spans="1:14" x14ac:dyDescent="0.25">
      <c r="F253" s="1"/>
      <c r="G253" s="1"/>
      <c r="H253" s="1"/>
      <c r="I253" s="1"/>
      <c r="J253" s="1"/>
      <c r="L253" s="1"/>
      <c r="N253" s="1"/>
    </row>
    <row r="254" spans="1:14" x14ac:dyDescent="0.25">
      <c r="E254" s="1"/>
    </row>
    <row r="256" spans="1:14" x14ac:dyDescent="0.25">
      <c r="A256" s="1"/>
    </row>
    <row r="261" spans="1:1" x14ac:dyDescent="0.25">
      <c r="A261" s="1"/>
    </row>
    <row r="262" spans="1:1" x14ac:dyDescent="0.25">
      <c r="A262" s="1"/>
    </row>
    <row r="273" spans="1:14" x14ac:dyDescent="0.25">
      <c r="A273" s="1"/>
    </row>
    <row r="276" spans="1:14" x14ac:dyDescent="0.25">
      <c r="F276" s="1"/>
      <c r="G276" s="1"/>
      <c r="H276" s="1"/>
      <c r="I276" s="1"/>
      <c r="J276" s="1"/>
      <c r="L276" s="1"/>
      <c r="N276" s="1"/>
    </row>
    <row r="277" spans="1:14" x14ac:dyDescent="0.25">
      <c r="E277" s="1"/>
    </row>
    <row r="279" spans="1:14" x14ac:dyDescent="0.25">
      <c r="A279" s="1"/>
    </row>
    <row r="284" spans="1:14" x14ac:dyDescent="0.25">
      <c r="A284" s="1"/>
    </row>
    <row r="285" spans="1:14" x14ac:dyDescent="0.25">
      <c r="A285" s="1"/>
    </row>
    <row r="292" spans="1:14" x14ac:dyDescent="0.25">
      <c r="A292" s="1"/>
    </row>
    <row r="295" spans="1:14" x14ac:dyDescent="0.25">
      <c r="F295" s="1"/>
      <c r="G295" s="1"/>
      <c r="H295" s="1"/>
      <c r="I295" s="1"/>
      <c r="J295" s="1"/>
      <c r="L295" s="1"/>
      <c r="N295" s="1"/>
    </row>
    <row r="296" spans="1:14" x14ac:dyDescent="0.25">
      <c r="E296" s="1"/>
    </row>
    <row r="298" spans="1:14" x14ac:dyDescent="0.25">
      <c r="A298" s="1"/>
    </row>
    <row r="304" spans="1:14" x14ac:dyDescent="0.25">
      <c r="A304" s="1"/>
    </row>
    <row r="314" spans="1:14" x14ac:dyDescent="0.25">
      <c r="A314" s="1"/>
    </row>
    <row r="318" spans="1:14" x14ac:dyDescent="0.25">
      <c r="F318" s="1"/>
      <c r="G318" s="1"/>
      <c r="H318" s="1"/>
      <c r="I318" s="1"/>
      <c r="J318" s="1"/>
      <c r="L318" s="1"/>
      <c r="N318" s="1"/>
    </row>
    <row r="319" spans="1:14" x14ac:dyDescent="0.25">
      <c r="N319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47</v>
      </c>
      <c r="D16" s="4"/>
      <c r="E16" s="4"/>
      <c r="F16" s="3"/>
      <c r="G16" s="4"/>
    </row>
    <row r="17" spans="3:7" ht="26.25" x14ac:dyDescent="0.4">
      <c r="C17" s="3" t="s">
        <v>48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12</v>
      </c>
    </row>
    <row r="7" spans="1:4" ht="18.75" x14ac:dyDescent="0.3">
      <c r="A7" s="5" t="s">
        <v>13</v>
      </c>
    </row>
    <row r="8" spans="1:4" ht="18.75" x14ac:dyDescent="0.3">
      <c r="D8" s="5"/>
    </row>
    <row r="9" spans="1:4" ht="18.75" x14ac:dyDescent="0.3">
      <c r="D9" s="6" t="s">
        <v>14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2025-03-11T05:58:45Z</dcterms:modified>
</cp:coreProperties>
</file>