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C9761118-F43D-479C-B376-5EC1CA2FCA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5" i="1" l="1"/>
  <c r="F65" i="1"/>
  <c r="G65" i="1"/>
  <c r="H65" i="1"/>
  <c r="I65" i="1"/>
  <c r="J65" i="1"/>
  <c r="K65" i="1"/>
  <c r="L65" i="1"/>
  <c r="M65" i="1"/>
  <c r="N65" i="1"/>
  <c r="F91" i="1" l="1"/>
  <c r="G91" i="1"/>
  <c r="H91" i="1"/>
  <c r="I91" i="1"/>
  <c r="J91" i="1"/>
  <c r="K91" i="1"/>
  <c r="L91" i="1"/>
  <c r="M91" i="1"/>
  <c r="N91" i="1"/>
  <c r="F73" i="1"/>
  <c r="G73" i="1"/>
  <c r="H73" i="1"/>
  <c r="I73" i="1"/>
  <c r="J73" i="1"/>
  <c r="K73" i="1"/>
  <c r="L73" i="1"/>
  <c r="M73" i="1"/>
  <c r="N73" i="1"/>
  <c r="F55" i="1"/>
  <c r="G55" i="1"/>
  <c r="H55" i="1"/>
  <c r="I55" i="1"/>
  <c r="J55" i="1"/>
  <c r="K55" i="1"/>
  <c r="L55" i="1"/>
  <c r="M55" i="1"/>
  <c r="N55" i="1"/>
  <c r="E47" i="1"/>
  <c r="F47" i="1"/>
  <c r="G47" i="1"/>
  <c r="H47" i="1"/>
  <c r="I47" i="1"/>
  <c r="J47" i="1"/>
  <c r="K47" i="1"/>
  <c r="L47" i="1"/>
  <c r="M47" i="1"/>
  <c r="N47" i="1"/>
  <c r="E30" i="1"/>
  <c r="F30" i="1"/>
  <c r="G30" i="1"/>
  <c r="H30" i="1"/>
  <c r="I30" i="1"/>
  <c r="J30" i="1"/>
  <c r="K30" i="1"/>
  <c r="L30" i="1"/>
  <c r="M30" i="1"/>
  <c r="N30" i="1"/>
  <c r="N21" i="1"/>
  <c r="F38" i="1"/>
  <c r="G38" i="1"/>
  <c r="H38" i="1"/>
  <c r="I38" i="1"/>
  <c r="J38" i="1"/>
  <c r="K38" i="1"/>
  <c r="L38" i="1"/>
  <c r="M38" i="1"/>
  <c r="N38" i="1"/>
  <c r="N83" i="1" l="1"/>
  <c r="M83" i="1"/>
  <c r="L83" i="1"/>
  <c r="K83" i="1"/>
  <c r="J83" i="1"/>
  <c r="I83" i="1"/>
  <c r="H83" i="1"/>
  <c r="G83" i="1"/>
  <c r="F83" i="1"/>
  <c r="M21" i="1" l="1"/>
  <c r="L21" i="1"/>
  <c r="K21" i="1"/>
  <c r="J21" i="1"/>
  <c r="I21" i="1"/>
  <c r="H21" i="1"/>
  <c r="G21" i="1"/>
  <c r="F21" i="1"/>
  <c r="E21" i="1"/>
  <c r="N10" i="1"/>
  <c r="M10" i="1"/>
  <c r="L10" i="1"/>
  <c r="K10" i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<sst xmlns="http://schemas.openxmlformats.org/spreadsheetml/2006/main" count="109" uniqueCount="77">
  <si>
    <t>Чай с сахаром</t>
  </si>
  <si>
    <t>Хлеб йодированный</t>
  </si>
  <si>
    <t>Компот из сухофруктов</t>
  </si>
  <si>
    <t>Чай с сахаром и лимоном</t>
  </si>
  <si>
    <t>Картофельное пюре</t>
  </si>
  <si>
    <t>Четвёртый день-Четверг</t>
  </si>
  <si>
    <t>Каша молочная"Дружба" с</t>
  </si>
  <si>
    <t>маслом сливочным</t>
  </si>
  <si>
    <t>Бутерброд с маслом и</t>
  </si>
  <si>
    <t>Пятый день-Пятница</t>
  </si>
  <si>
    <t>Меню разработано на основании рекомендаций  Сборника  технологических  нормативов  рецептур блюд и кулинарных изделий для ДОУ Пермской государственной медицинской академии Уральского Регионального Центра Питания  (2004 г.)</t>
  </si>
  <si>
    <t xml:space="preserve">Сборник рецептур на продукцию для питания детей ДОУ,  под редакцией Могильного М.П., Тутельяна В.А. (Москва 2016г.) </t>
  </si>
  <si>
    <t xml:space="preserve">Меню составила технолог  Е.Ю.Степура.  </t>
  </si>
  <si>
    <t>Меню разработано на основании рекомендаций Сборника технологических нормативов рецептур</t>
  </si>
  <si>
    <t xml:space="preserve">блюд и кулинарных изделий для ДОУ Пермской государственной медицинской академии </t>
  </si>
  <si>
    <t>Сборник рецептур на продукцию для питания детей ДОУ, под редакцией Могильного М.П.</t>
  </si>
  <si>
    <t>и Тутельяна В.А. (Москва 2016г)</t>
  </si>
  <si>
    <t>Второй день- Вторник</t>
  </si>
  <si>
    <t>Третий день- Среда</t>
  </si>
  <si>
    <t>Седьмой день- Вторник</t>
  </si>
  <si>
    <t>Восьмой день- Среда</t>
  </si>
  <si>
    <t>Гарнир сложный(картофельн</t>
  </si>
  <si>
    <t>пюре,капуста тушёная)</t>
  </si>
  <si>
    <t>Примерное цикличное меню</t>
  </si>
  <si>
    <t>Жаркое по- домашнему</t>
  </si>
  <si>
    <t>Гуляш из мяса птицы</t>
  </si>
  <si>
    <t xml:space="preserve">Макаронные изделия </t>
  </si>
  <si>
    <t>отварные</t>
  </si>
  <si>
    <t xml:space="preserve">    200/7</t>
  </si>
  <si>
    <t>Меню составила технолог Тараненко А.Ю.</t>
  </si>
  <si>
    <t>Девятый день - Четверг</t>
  </si>
  <si>
    <t xml:space="preserve"> Са, мг</t>
  </si>
  <si>
    <t xml:space="preserve">   B2, мг</t>
  </si>
  <si>
    <t xml:space="preserve">   B1, мг</t>
  </si>
  <si>
    <t xml:space="preserve">    Fe, мг</t>
  </si>
  <si>
    <t xml:space="preserve">    C, мг</t>
  </si>
  <si>
    <t xml:space="preserve"> Энерг.цен, ккал</t>
  </si>
  <si>
    <t xml:space="preserve"> № рецептуры</t>
  </si>
  <si>
    <t xml:space="preserve">    Б, г</t>
  </si>
  <si>
    <t xml:space="preserve">  Ж, г</t>
  </si>
  <si>
    <t xml:space="preserve">     У, г</t>
  </si>
  <si>
    <t xml:space="preserve"> выход,г</t>
  </si>
  <si>
    <t xml:space="preserve">                                                               Первый день- Понедельник</t>
  </si>
  <si>
    <t>Завтрак</t>
  </si>
  <si>
    <t>Десятый день- пятница</t>
  </si>
  <si>
    <t xml:space="preserve">для организации двухразового горячего питания </t>
  </si>
  <si>
    <t>школьников с ОВЗ г.Яровое</t>
  </si>
  <si>
    <t>Итого</t>
  </si>
  <si>
    <t>Уральского Регионального Центра Питания (2008)</t>
  </si>
  <si>
    <t>пф</t>
  </si>
  <si>
    <t>Котлета мясная</t>
  </si>
  <si>
    <t>Рыба, припущенная в молоке</t>
  </si>
  <si>
    <t xml:space="preserve"> </t>
  </si>
  <si>
    <t>Шестой день-понедельник</t>
  </si>
  <si>
    <t>Макароны отварные с сыром</t>
  </si>
  <si>
    <t>Плов из мяса говядины</t>
  </si>
  <si>
    <t>100/80</t>
  </si>
  <si>
    <t>Хлеб ржаной</t>
  </si>
  <si>
    <t>Пудинг из творога с рисом с</t>
  </si>
  <si>
    <t>молоком сгущённым</t>
  </si>
  <si>
    <t>20\5\15</t>
  </si>
  <si>
    <t xml:space="preserve">    250/5</t>
  </si>
  <si>
    <t>180/20</t>
  </si>
  <si>
    <t>Бутерброд с маслом</t>
  </si>
  <si>
    <t>Тефтели свинно-говяжьи с рисом (ежики)</t>
  </si>
  <si>
    <t>Омлет натуральный</t>
  </si>
  <si>
    <t>170/30</t>
  </si>
  <si>
    <t>Соус томатный</t>
  </si>
  <si>
    <t>Напиток витаминный</t>
  </si>
  <si>
    <t>Какао витаминное</t>
  </si>
  <si>
    <t>Кисель витаминный</t>
  </si>
  <si>
    <t>Печенье 2 шт</t>
  </si>
  <si>
    <t>джемом</t>
  </si>
  <si>
    <t>20\10</t>
  </si>
  <si>
    <t>Печенье 3 шт</t>
  </si>
  <si>
    <t>Бутерброд с сыром</t>
  </si>
  <si>
    <t>20\10\10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</si>
</sst>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7030A0"/>
      <name val="Calibri"/>
      <family val="2"/>
      <charset val="204"/>
      <scheme val="minor"/>
    </font>
    <font>
      <b/>
      <sz val="11"/>
      <color rgb="FF00B05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2" fontId="10" fillId="0" borderId="0" xfId="0" applyNumberFormat="1" applyFont="1"/>
    <xf numFmtId="0" fontId="2" fillId="2" borderId="0" xfId="0" applyFont="1" applyFill="1"/>
    <xf numFmtId="2" fontId="2" fillId="0" borderId="0" xfId="0" applyNumberFormat="1" applyFont="1"/>
    <xf numFmtId="0" fontId="0" fillId="0" borderId="1" xfId="0" applyBorder="1"/>
    <xf numFmtId="0" fontId="10" fillId="0" borderId="1" xfId="0" applyFont="1" applyBorder="1"/>
    <xf numFmtId="0" fontId="2" fillId="0" borderId="1" xfId="0" applyFont="1" applyBorder="1"/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left"/>
    </xf>
    <xf numFmtId="2" fontId="2" fillId="0" borderId="1" xfId="0" applyNumberFormat="1" applyFont="1" applyBorder="1"/>
    <xf numFmtId="14" fontId="2" fillId="0" borderId="1" xfId="0" applyNumberFormat="1" applyFont="1" applyBorder="1"/>
    <xf numFmtId="2" fontId="2" fillId="2" borderId="1" xfId="0" applyNumberFormat="1" applyFont="1" applyFill="1" applyBorder="1"/>
    <xf numFmtId="2" fontId="1" fillId="0" borderId="1" xfId="0" applyNumberFormat="1" applyFont="1" applyBorder="1"/>
    <xf numFmtId="2" fontId="10" fillId="0" borderId="1" xfId="0" applyNumberFormat="1" applyFont="1" applyBorder="1"/>
    <xf numFmtId="0" fontId="1" fillId="0" borderId="1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right"/>
    </xf>
    <xf numFmtId="0" fontId="2" fillId="2" borderId="1" xfId="0" applyFont="1" applyFill="1" applyBorder="1" applyAlignment="1">
      <alignment horizontal="left"/>
    </xf>
    <xf numFmtId="16" fontId="2" fillId="0" borderId="1" xfId="0" applyNumberFormat="1" applyFont="1" applyBorder="1"/>
    <xf numFmtId="14" fontId="0" fillId="0" borderId="1" xfId="0" applyNumberFormat="1" applyBorder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1"/>
  <sheetViews>
    <sheetView tabSelected="1" topLeftCell="A67" zoomScaleNormal="100" workbookViewId="0">
      <selection activeCell="N91" activeCellId="4" sqref="N55 N65 N73 N83 N91"/>
    </sheetView>
  </sheetViews>
  <sheetFormatPr defaultRowHeight="15" x14ac:dyDescent="0.25"/>
  <cols>
    <col min="3" max="3" width="21.42578125" customWidth="1"/>
    <col min="4" max="4" width="10.5703125" customWidth="1"/>
    <col min="5" max="5" width="8.85546875" customWidth="1"/>
    <col min="6" max="6" width="6.42578125" customWidth="1"/>
    <col min="7" max="7" width="7" customWidth="1"/>
    <col min="8" max="9" width="7.28515625" customWidth="1"/>
    <col min="10" max="10" width="7.7109375" customWidth="1"/>
    <col min="11" max="11" width="6.7109375" customWidth="1"/>
    <col min="12" max="12" width="7.28515625" customWidth="1"/>
    <col min="13" max="13" width="6.85546875" customWidth="1"/>
    <col min="14" max="14" width="10.5703125" customWidth="1"/>
  </cols>
  <sheetData>
    <row r="1" spans="1:14" x14ac:dyDescent="0.25">
      <c r="E1" s="1"/>
      <c r="J1" t="s">
        <v>52</v>
      </c>
    </row>
    <row r="2" spans="1:14" s="2" customFormat="1" ht="15.75" x14ac:dyDescent="0.25">
      <c r="A2" s="15" t="s">
        <v>42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s="2" customFormat="1" ht="19.5" customHeigh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14" s="2" customFormat="1" ht="30.75" customHeight="1" x14ac:dyDescent="0.25">
      <c r="A4" s="15" t="s">
        <v>43</v>
      </c>
      <c r="B4" s="16"/>
      <c r="C4" s="16"/>
      <c r="D4" s="17" t="s">
        <v>37</v>
      </c>
      <c r="E4" s="15" t="s">
        <v>41</v>
      </c>
      <c r="F4" s="15" t="s">
        <v>38</v>
      </c>
      <c r="G4" s="15" t="s">
        <v>39</v>
      </c>
      <c r="H4" s="15" t="s">
        <v>40</v>
      </c>
      <c r="I4" s="15" t="s">
        <v>31</v>
      </c>
      <c r="J4" s="18" t="s">
        <v>34</v>
      </c>
      <c r="K4" s="18" t="s">
        <v>33</v>
      </c>
      <c r="L4" s="15" t="s">
        <v>32</v>
      </c>
      <c r="M4" s="15" t="s">
        <v>35</v>
      </c>
      <c r="N4" s="17" t="s">
        <v>36</v>
      </c>
    </row>
    <row r="5" spans="1:14" s="2" customFormat="1" ht="15.75" x14ac:dyDescent="0.25">
      <c r="A5" s="16" t="s">
        <v>6</v>
      </c>
      <c r="B5" s="16"/>
      <c r="C5" s="16"/>
      <c r="D5" s="16">
        <v>102</v>
      </c>
      <c r="E5" s="16" t="s">
        <v>61</v>
      </c>
      <c r="F5" s="19">
        <v>6.25</v>
      </c>
      <c r="G5" s="19">
        <v>7.88</v>
      </c>
      <c r="H5" s="19">
        <v>33.200000000000003</v>
      </c>
      <c r="I5" s="19">
        <v>31.8</v>
      </c>
      <c r="J5" s="19">
        <v>3.55</v>
      </c>
      <c r="K5" s="19">
        <v>0.18</v>
      </c>
      <c r="L5" s="19">
        <v>0.06</v>
      </c>
      <c r="M5" s="19"/>
      <c r="N5" s="19">
        <v>351.3</v>
      </c>
    </row>
    <row r="6" spans="1:14" s="2" customFormat="1" ht="15.75" x14ac:dyDescent="0.25">
      <c r="A6" s="16" t="s">
        <v>7</v>
      </c>
      <c r="B6" s="16"/>
      <c r="C6" s="16"/>
      <c r="D6" s="16"/>
      <c r="E6" s="16"/>
      <c r="F6" s="19"/>
      <c r="G6" s="19"/>
      <c r="H6" s="19"/>
      <c r="I6" s="19"/>
      <c r="J6" s="19"/>
      <c r="K6" s="19"/>
      <c r="L6" s="19"/>
      <c r="M6" s="19"/>
      <c r="N6" s="19"/>
    </row>
    <row r="7" spans="1:14" s="2" customFormat="1" ht="15.75" x14ac:dyDescent="0.25">
      <c r="A7" s="16" t="s">
        <v>8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spans="1:14" s="2" customFormat="1" ht="15.75" x14ac:dyDescent="0.25">
      <c r="A8" s="16" t="s">
        <v>72</v>
      </c>
      <c r="B8" s="16"/>
      <c r="C8" s="16"/>
      <c r="D8" s="16">
        <v>382</v>
      </c>
      <c r="E8" s="20" t="s">
        <v>60</v>
      </c>
      <c r="F8" s="21">
        <v>2.58</v>
      </c>
      <c r="G8" s="21">
        <v>4.0999999999999996</v>
      </c>
      <c r="H8" s="21">
        <v>28.6</v>
      </c>
      <c r="I8" s="21">
        <v>11.3</v>
      </c>
      <c r="J8" s="21">
        <v>0.9</v>
      </c>
      <c r="K8" s="21">
        <v>0.05</v>
      </c>
      <c r="L8" s="21">
        <v>0.03</v>
      </c>
      <c r="M8" s="21">
        <v>0.1</v>
      </c>
      <c r="N8" s="21">
        <v>161.69999999999999</v>
      </c>
    </row>
    <row r="9" spans="1:14" s="2" customFormat="1" ht="15.75" x14ac:dyDescent="0.25">
      <c r="A9" s="16" t="s">
        <v>0</v>
      </c>
      <c r="B9" s="16"/>
      <c r="C9" s="16"/>
      <c r="D9" s="16">
        <v>299</v>
      </c>
      <c r="E9" s="16">
        <v>200</v>
      </c>
      <c r="F9" s="19">
        <v>0.05</v>
      </c>
      <c r="G9" s="19">
        <v>0.02</v>
      </c>
      <c r="H9" s="19">
        <v>9.32</v>
      </c>
      <c r="I9" s="19">
        <v>10.6</v>
      </c>
      <c r="J9" s="19">
        <v>0.3</v>
      </c>
      <c r="K9" s="19"/>
      <c r="L9" s="19">
        <v>3.0000000000000001E-3</v>
      </c>
      <c r="M9" s="19">
        <v>0.03</v>
      </c>
      <c r="N9" s="19">
        <v>37.299999999999997</v>
      </c>
    </row>
    <row r="10" spans="1:14" s="2" customFormat="1" ht="15.75" x14ac:dyDescent="0.25">
      <c r="A10" s="15" t="s">
        <v>47</v>
      </c>
      <c r="B10" s="14"/>
      <c r="C10" s="14"/>
      <c r="D10" s="14"/>
      <c r="E10" s="22">
        <v>490</v>
      </c>
      <c r="F10" s="22">
        <f t="shared" ref="F10:M10" si="0">F5+F8+F9</f>
        <v>8.8800000000000008</v>
      </c>
      <c r="G10" s="22">
        <f t="shared" si="0"/>
        <v>12</v>
      </c>
      <c r="H10" s="22">
        <f t="shared" si="0"/>
        <v>71.12</v>
      </c>
      <c r="I10" s="22">
        <f t="shared" si="0"/>
        <v>53.7</v>
      </c>
      <c r="J10" s="22">
        <f t="shared" si="0"/>
        <v>4.75</v>
      </c>
      <c r="K10" s="22">
        <f t="shared" si="0"/>
        <v>0.22999999999999998</v>
      </c>
      <c r="L10" s="22">
        <f t="shared" si="0"/>
        <v>9.2999999999999999E-2</v>
      </c>
      <c r="M10" s="22">
        <f t="shared" si="0"/>
        <v>0.13</v>
      </c>
      <c r="N10" s="22">
        <f>N5+N8+N9</f>
        <v>550.29999999999995</v>
      </c>
    </row>
    <row r="11" spans="1:14" s="2" customFormat="1" ht="15.75" x14ac:dyDescent="0.25">
      <c r="A11" s="15"/>
      <c r="B11" s="14"/>
      <c r="C11" s="14"/>
      <c r="D11" s="14"/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12" spans="1:14" s="2" customFormat="1" ht="15.75" x14ac:dyDescent="0.25">
      <c r="A12" s="23"/>
      <c r="B12" s="16"/>
      <c r="C12" s="16"/>
      <c r="D12" s="16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4" s="2" customFormat="1" ht="15.75" x14ac:dyDescent="0.25">
      <c r="A13" s="16"/>
      <c r="B13" s="16"/>
      <c r="C13" s="16"/>
      <c r="D13" s="16"/>
      <c r="E13" s="15" t="s">
        <v>17</v>
      </c>
      <c r="F13" s="23"/>
      <c r="G13" s="23"/>
      <c r="H13" s="19"/>
      <c r="I13" s="19"/>
      <c r="J13" s="19"/>
      <c r="K13" s="19"/>
      <c r="L13" s="19"/>
      <c r="M13" s="19"/>
      <c r="N13" s="19"/>
    </row>
    <row r="14" spans="1:14" s="2" customFormat="1" ht="15.75" x14ac:dyDescent="0.25">
      <c r="A14" s="24" t="s">
        <v>43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</row>
    <row r="15" spans="1:14" s="2" customFormat="1" ht="15.75" x14ac:dyDescent="0.25">
      <c r="A15" s="14" t="s">
        <v>64</v>
      </c>
      <c r="B15" s="16"/>
      <c r="C15" s="16"/>
      <c r="D15" s="26" t="s">
        <v>49</v>
      </c>
      <c r="E15" s="25">
        <v>100</v>
      </c>
      <c r="F15" s="19">
        <v>8.86</v>
      </c>
      <c r="G15" s="19">
        <v>26.16</v>
      </c>
      <c r="H15" s="19">
        <v>12.83</v>
      </c>
      <c r="I15" s="19">
        <v>34.5</v>
      </c>
      <c r="J15" s="19">
        <v>1.31</v>
      </c>
      <c r="K15" s="19">
        <v>0.36</v>
      </c>
      <c r="L15" s="19">
        <v>0.11</v>
      </c>
      <c r="M15" s="19">
        <v>0.12</v>
      </c>
      <c r="N15" s="19">
        <v>305.2</v>
      </c>
    </row>
    <row r="16" spans="1:14" s="2" customFormat="1" ht="15.75" x14ac:dyDescent="0.25">
      <c r="A16" s="14" t="s">
        <v>67</v>
      </c>
      <c r="B16" s="27"/>
      <c r="C16" s="14"/>
      <c r="D16" s="14">
        <v>256</v>
      </c>
      <c r="E16" s="28">
        <v>30</v>
      </c>
      <c r="F16" s="14">
        <v>0.27</v>
      </c>
      <c r="G16" s="14">
        <v>1.8</v>
      </c>
      <c r="H16" s="14">
        <v>2.4</v>
      </c>
      <c r="I16" s="14">
        <v>33.36</v>
      </c>
      <c r="J16" s="14">
        <v>4.76</v>
      </c>
      <c r="K16" s="14">
        <v>3.46</v>
      </c>
      <c r="L16" s="14">
        <v>36</v>
      </c>
      <c r="M16" s="14">
        <v>0.03</v>
      </c>
      <c r="N16" s="14">
        <v>28.1</v>
      </c>
    </row>
    <row r="17" spans="1:14" s="2" customFormat="1" ht="15.75" x14ac:dyDescent="0.25">
      <c r="A17" s="14" t="s">
        <v>4</v>
      </c>
      <c r="B17" s="14"/>
      <c r="C17" s="14"/>
      <c r="D17" s="14">
        <v>241</v>
      </c>
      <c r="E17" s="14">
        <v>180</v>
      </c>
      <c r="F17" s="14">
        <v>3.8</v>
      </c>
      <c r="G17" s="14">
        <v>7.3</v>
      </c>
      <c r="H17" s="14">
        <v>28</v>
      </c>
      <c r="I17" s="14">
        <v>44.28</v>
      </c>
      <c r="J17" s="14">
        <v>1.2</v>
      </c>
      <c r="K17" s="14">
        <v>0.17</v>
      </c>
      <c r="L17" s="14">
        <v>0.13</v>
      </c>
      <c r="M17" s="14">
        <v>21.8</v>
      </c>
      <c r="N17" s="14">
        <v>192.6</v>
      </c>
    </row>
    <row r="18" spans="1:14" s="2" customFormat="1" ht="15.75" x14ac:dyDescent="0.25">
      <c r="A18" s="14" t="s">
        <v>2</v>
      </c>
      <c r="B18" s="14"/>
      <c r="C18" s="14"/>
      <c r="D18" s="14">
        <v>283</v>
      </c>
      <c r="E18" s="14">
        <v>200</v>
      </c>
      <c r="F18" s="14">
        <v>0.44</v>
      </c>
      <c r="G18" s="14">
        <v>0.02</v>
      </c>
      <c r="H18" s="14">
        <v>27.8</v>
      </c>
      <c r="I18" s="14">
        <v>31.8</v>
      </c>
      <c r="J18" s="14">
        <v>1.25</v>
      </c>
      <c r="K18" s="14">
        <v>0</v>
      </c>
      <c r="L18" s="14">
        <v>0.01</v>
      </c>
      <c r="M18" s="14">
        <v>0.4</v>
      </c>
      <c r="N18" s="14">
        <v>113</v>
      </c>
    </row>
    <row r="19" spans="1:14" s="2" customFormat="1" ht="15.75" x14ac:dyDescent="0.25">
      <c r="A19" s="14" t="s">
        <v>1</v>
      </c>
      <c r="B19" s="14"/>
      <c r="C19" s="14"/>
      <c r="D19" s="14"/>
      <c r="E19" s="14">
        <v>25</v>
      </c>
      <c r="F19" s="14">
        <v>1.19</v>
      </c>
      <c r="G19" s="14">
        <v>1.02</v>
      </c>
      <c r="H19" s="14">
        <v>11.88</v>
      </c>
      <c r="I19" s="14">
        <v>31.25</v>
      </c>
      <c r="J19" s="14">
        <v>0.9</v>
      </c>
      <c r="K19" s="14">
        <v>0.1</v>
      </c>
      <c r="L19" s="14">
        <v>0.06</v>
      </c>
      <c r="M19" s="14">
        <v>0.05</v>
      </c>
      <c r="N19" s="14">
        <v>64.150000000000006</v>
      </c>
    </row>
    <row r="20" spans="1:14" s="2" customFormat="1" ht="15.75" x14ac:dyDescent="0.25">
      <c r="A20" s="16" t="s">
        <v>57</v>
      </c>
      <c r="B20" s="16"/>
      <c r="C20" s="16"/>
      <c r="D20" s="16"/>
      <c r="E20" s="16">
        <v>10</v>
      </c>
      <c r="F20" s="19">
        <v>0.85</v>
      </c>
      <c r="G20" s="19">
        <v>0.33</v>
      </c>
      <c r="H20" s="19">
        <v>4.25</v>
      </c>
      <c r="I20" s="19">
        <v>0.7</v>
      </c>
      <c r="J20" s="19">
        <v>0.3</v>
      </c>
      <c r="K20" s="19">
        <v>0.04</v>
      </c>
      <c r="L20" s="19">
        <v>0.03</v>
      </c>
      <c r="M20" s="19">
        <v>0.04</v>
      </c>
      <c r="N20" s="19">
        <v>25.4</v>
      </c>
    </row>
    <row r="21" spans="1:14" s="2" customFormat="1" ht="15.75" x14ac:dyDescent="0.25">
      <c r="A21" s="24" t="s">
        <v>47</v>
      </c>
      <c r="B21" s="14"/>
      <c r="C21" s="14"/>
      <c r="D21" s="14"/>
      <c r="E21" s="22">
        <f t="shared" ref="E21:M21" si="1">E16+E17+E18+E19+E20</f>
        <v>445</v>
      </c>
      <c r="F21" s="22">
        <f t="shared" si="1"/>
        <v>6.5500000000000007</v>
      </c>
      <c r="G21" s="22">
        <f t="shared" si="1"/>
        <v>10.469999999999999</v>
      </c>
      <c r="H21" s="22">
        <f t="shared" si="1"/>
        <v>74.33</v>
      </c>
      <c r="I21" s="22">
        <f t="shared" si="1"/>
        <v>141.38999999999999</v>
      </c>
      <c r="J21" s="22">
        <f t="shared" si="1"/>
        <v>8.41</v>
      </c>
      <c r="K21" s="22">
        <f t="shared" si="1"/>
        <v>3.77</v>
      </c>
      <c r="L21" s="22">
        <f t="shared" si="1"/>
        <v>36.230000000000004</v>
      </c>
      <c r="M21" s="22">
        <f t="shared" si="1"/>
        <v>22.32</v>
      </c>
      <c r="N21" s="22">
        <f>N15+N16+N17+N18+N19+N20</f>
        <v>728.44999999999993</v>
      </c>
    </row>
    <row r="22" spans="1:14" s="2" customFormat="1" ht="15.75" x14ac:dyDescent="0.25">
      <c r="A22" s="23"/>
      <c r="B22" s="16"/>
      <c r="C22" s="16"/>
      <c r="D22" s="16"/>
      <c r="E22" s="23"/>
      <c r="F22" s="23"/>
      <c r="G22" s="23"/>
      <c r="H22" s="23"/>
      <c r="I22" s="23"/>
      <c r="J22" s="23"/>
      <c r="K22" s="23"/>
      <c r="L22" s="23"/>
      <c r="M22" s="23"/>
      <c r="N22" s="23"/>
    </row>
    <row r="23" spans="1:14" s="2" customFormat="1" ht="15.75" x14ac:dyDescent="0.25">
      <c r="A23" s="16"/>
      <c r="B23" s="16"/>
      <c r="C23" s="16"/>
      <c r="D23" s="16"/>
      <c r="E23" s="24" t="s">
        <v>18</v>
      </c>
      <c r="F23" s="19"/>
      <c r="G23" s="19"/>
      <c r="H23" s="19"/>
      <c r="I23" s="19"/>
      <c r="J23" s="19"/>
      <c r="K23" s="19"/>
      <c r="L23" s="19"/>
      <c r="M23" s="19"/>
      <c r="N23" s="19"/>
    </row>
    <row r="24" spans="1:14" s="2" customFormat="1" ht="15.75" x14ac:dyDescent="0.25">
      <c r="A24" s="24" t="s">
        <v>43</v>
      </c>
      <c r="B24" s="14"/>
      <c r="C24" s="14"/>
      <c r="D24" s="14"/>
      <c r="E24" s="24"/>
      <c r="F24" s="14"/>
      <c r="G24" s="14"/>
      <c r="H24" s="14"/>
      <c r="I24" s="14"/>
      <c r="J24" s="14"/>
      <c r="K24" s="14"/>
      <c r="L24" s="14"/>
      <c r="M24" s="14"/>
      <c r="N24" s="14"/>
    </row>
    <row r="25" spans="1:14" x14ac:dyDescent="0.25">
      <c r="A25" s="14" t="s">
        <v>25</v>
      </c>
      <c r="B25" s="14"/>
      <c r="C25" s="14"/>
      <c r="D25" s="14">
        <v>180</v>
      </c>
      <c r="E25" s="14">
        <v>100</v>
      </c>
      <c r="F25" s="14">
        <v>18.059999999999999</v>
      </c>
      <c r="G25" s="14">
        <v>20.2</v>
      </c>
      <c r="H25" s="14">
        <v>5.6</v>
      </c>
      <c r="I25" s="14">
        <v>24.34</v>
      </c>
      <c r="J25" s="14">
        <v>0.96</v>
      </c>
      <c r="K25" s="14">
        <v>0.04</v>
      </c>
      <c r="L25" s="14">
        <v>0.09</v>
      </c>
      <c r="M25" s="14">
        <v>0.5</v>
      </c>
      <c r="N25" s="14">
        <v>276.27999999999997</v>
      </c>
    </row>
    <row r="26" spans="1:14" s="2" customFormat="1" ht="15.75" x14ac:dyDescent="0.25">
      <c r="A26" s="14" t="s">
        <v>26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</row>
    <row r="27" spans="1:14" s="2" customFormat="1" ht="15.75" x14ac:dyDescent="0.25">
      <c r="A27" s="14" t="s">
        <v>27</v>
      </c>
      <c r="B27" s="14"/>
      <c r="C27" s="14"/>
      <c r="D27" s="14">
        <v>227</v>
      </c>
      <c r="E27" s="14">
        <v>180</v>
      </c>
      <c r="F27" s="14">
        <v>6.62</v>
      </c>
      <c r="G27" s="14">
        <v>6.63</v>
      </c>
      <c r="H27" s="14">
        <v>44.16</v>
      </c>
      <c r="I27" s="14">
        <v>6.1</v>
      </c>
      <c r="J27" s="14">
        <v>1.4</v>
      </c>
      <c r="K27" s="14">
        <v>0.08</v>
      </c>
      <c r="L27" s="14">
        <v>0.03</v>
      </c>
      <c r="M27" s="14">
        <v>0</v>
      </c>
      <c r="N27" s="14">
        <v>277.44</v>
      </c>
    </row>
    <row r="28" spans="1:14" s="2" customFormat="1" ht="15.75" x14ac:dyDescent="0.25">
      <c r="A28" s="16" t="s">
        <v>68</v>
      </c>
      <c r="B28" s="16"/>
      <c r="C28" s="16"/>
      <c r="D28" s="16">
        <v>20</v>
      </c>
      <c r="E28" s="16">
        <v>200</v>
      </c>
      <c r="F28" s="19">
        <v>0</v>
      </c>
      <c r="G28" s="19">
        <v>0</v>
      </c>
      <c r="H28" s="19">
        <v>19</v>
      </c>
      <c r="I28" s="19">
        <v>0</v>
      </c>
      <c r="J28" s="19">
        <v>0</v>
      </c>
      <c r="K28" s="19">
        <v>0.3</v>
      </c>
      <c r="L28" s="19">
        <v>0.34</v>
      </c>
      <c r="M28" s="19">
        <v>20</v>
      </c>
      <c r="N28" s="19">
        <v>80</v>
      </c>
    </row>
    <row r="29" spans="1:14" s="2" customFormat="1" ht="15.75" x14ac:dyDescent="0.25">
      <c r="A29" s="16" t="s">
        <v>1</v>
      </c>
      <c r="B29" s="16"/>
      <c r="C29" s="16"/>
      <c r="D29" s="16"/>
      <c r="E29" s="16">
        <v>25</v>
      </c>
      <c r="F29" s="19">
        <v>1.19</v>
      </c>
      <c r="G29" s="19">
        <v>1.02</v>
      </c>
      <c r="H29" s="19">
        <v>11.88</v>
      </c>
      <c r="I29" s="19">
        <v>31.25</v>
      </c>
      <c r="J29" s="19">
        <v>0.9</v>
      </c>
      <c r="K29" s="19">
        <v>0.1</v>
      </c>
      <c r="L29" s="19">
        <v>6.3E-2</v>
      </c>
      <c r="M29" s="19">
        <v>0.05</v>
      </c>
      <c r="N29" s="19">
        <v>64.150000000000006</v>
      </c>
    </row>
    <row r="30" spans="1:14" ht="15.75" x14ac:dyDescent="0.25">
      <c r="A30" s="15" t="s">
        <v>47</v>
      </c>
      <c r="B30" s="16"/>
      <c r="C30" s="16"/>
      <c r="D30" s="16"/>
      <c r="E30" s="23">
        <f t="shared" ref="E30:M30" si="2">E25+E27+E28+E29</f>
        <v>505</v>
      </c>
      <c r="F30" s="23">
        <f t="shared" si="2"/>
        <v>25.87</v>
      </c>
      <c r="G30" s="23">
        <f t="shared" si="2"/>
        <v>27.849999999999998</v>
      </c>
      <c r="H30" s="23">
        <f t="shared" si="2"/>
        <v>80.639999999999986</v>
      </c>
      <c r="I30" s="23">
        <f t="shared" si="2"/>
        <v>61.69</v>
      </c>
      <c r="J30" s="23">
        <f t="shared" si="2"/>
        <v>3.26</v>
      </c>
      <c r="K30" s="23">
        <f t="shared" si="2"/>
        <v>0.52</v>
      </c>
      <c r="L30" s="23">
        <f t="shared" si="2"/>
        <v>0.52300000000000002</v>
      </c>
      <c r="M30" s="23">
        <f t="shared" si="2"/>
        <v>20.55</v>
      </c>
      <c r="N30" s="23">
        <f>N25+N27+N28+N29</f>
        <v>697.87</v>
      </c>
    </row>
    <row r="31" spans="1:14" ht="15.75" x14ac:dyDescent="0.25">
      <c r="A31" s="22"/>
      <c r="B31" s="14"/>
      <c r="C31" s="14"/>
      <c r="D31" s="14"/>
      <c r="E31" s="15"/>
      <c r="F31" s="23"/>
      <c r="G31" s="23"/>
      <c r="H31" s="23"/>
      <c r="I31" s="23"/>
      <c r="J31" s="23"/>
      <c r="K31" s="23"/>
      <c r="L31" s="23"/>
      <c r="M31" s="23"/>
      <c r="N31" s="23"/>
    </row>
    <row r="32" spans="1:14" s="2" customFormat="1" ht="15.75" x14ac:dyDescent="0.25">
      <c r="A32" s="16"/>
      <c r="B32" s="16"/>
      <c r="C32" s="16"/>
      <c r="D32" s="16"/>
      <c r="E32" s="15" t="s">
        <v>5</v>
      </c>
      <c r="F32" s="19"/>
      <c r="G32" s="19"/>
      <c r="H32" s="19"/>
      <c r="I32" s="19"/>
      <c r="J32" s="19"/>
      <c r="K32" s="19"/>
      <c r="L32" s="19"/>
      <c r="M32" s="19"/>
      <c r="N32" s="19"/>
    </row>
    <row r="33" spans="1:14" s="2" customFormat="1" ht="15.75" x14ac:dyDescent="0.25">
      <c r="A33" s="15" t="s">
        <v>43</v>
      </c>
      <c r="B33" s="16"/>
      <c r="C33" s="16"/>
      <c r="D33" s="16"/>
      <c r="E33" s="16"/>
      <c r="F33" s="19"/>
      <c r="G33" s="19"/>
      <c r="H33" s="19"/>
      <c r="I33" s="19"/>
      <c r="J33" s="19"/>
      <c r="K33" s="19"/>
      <c r="L33" s="19"/>
      <c r="M33" s="19"/>
      <c r="N33" s="19"/>
    </row>
    <row r="34" spans="1:14" s="2" customFormat="1" ht="15.75" x14ac:dyDescent="0.25">
      <c r="A34" s="16" t="s">
        <v>58</v>
      </c>
      <c r="B34" s="16"/>
      <c r="C34" s="16"/>
      <c r="D34" s="16"/>
      <c r="E34" s="14"/>
      <c r="F34" s="14"/>
      <c r="G34" s="14"/>
      <c r="H34" s="14"/>
      <c r="I34" s="14"/>
      <c r="J34" s="14"/>
      <c r="K34" s="14"/>
      <c r="L34" s="14"/>
      <c r="M34" s="14"/>
      <c r="N34" s="14"/>
    </row>
    <row r="35" spans="1:14" s="2" customFormat="1" ht="15.75" x14ac:dyDescent="0.25">
      <c r="A35" s="16" t="s">
        <v>59</v>
      </c>
      <c r="B35" s="16"/>
      <c r="C35" s="16"/>
      <c r="D35" s="16">
        <v>141</v>
      </c>
      <c r="E35" s="16" t="s">
        <v>66</v>
      </c>
      <c r="F35" s="19">
        <v>41</v>
      </c>
      <c r="G35" s="19">
        <v>28.2</v>
      </c>
      <c r="H35" s="19">
        <v>40</v>
      </c>
      <c r="I35" s="19">
        <v>343.7</v>
      </c>
      <c r="J35" s="19">
        <v>1.6</v>
      </c>
      <c r="K35" s="19">
        <v>0.12</v>
      </c>
      <c r="L35" s="19">
        <v>0.6</v>
      </c>
      <c r="M35" s="19">
        <v>0.6</v>
      </c>
      <c r="N35" s="19">
        <v>576.29999999999995</v>
      </c>
    </row>
    <row r="36" spans="1:14" s="2" customFormat="1" ht="15.75" x14ac:dyDescent="0.25">
      <c r="A36" s="16" t="s">
        <v>74</v>
      </c>
      <c r="B36" s="16"/>
      <c r="C36" s="16"/>
      <c r="D36" s="16"/>
      <c r="E36" s="16">
        <v>42</v>
      </c>
      <c r="F36" s="21">
        <v>3.7</v>
      </c>
      <c r="G36" s="21">
        <v>3.9</v>
      </c>
      <c r="H36" s="21">
        <v>32.4</v>
      </c>
      <c r="I36" s="21">
        <v>12.3</v>
      </c>
      <c r="J36" s="21">
        <v>0.6</v>
      </c>
      <c r="K36" s="21">
        <v>0.05</v>
      </c>
      <c r="L36" s="21">
        <v>0.05</v>
      </c>
      <c r="M36" s="21">
        <v>0.01</v>
      </c>
      <c r="N36" s="21">
        <v>202.5</v>
      </c>
    </row>
    <row r="37" spans="1:14" s="2" customFormat="1" ht="15.75" x14ac:dyDescent="0.25">
      <c r="A37" s="16" t="s">
        <v>0</v>
      </c>
      <c r="B37" s="16"/>
      <c r="C37" s="16"/>
      <c r="D37" s="16">
        <v>299</v>
      </c>
      <c r="E37" s="16">
        <v>200</v>
      </c>
      <c r="F37" s="19">
        <v>0.05</v>
      </c>
      <c r="G37" s="19">
        <v>0.02</v>
      </c>
      <c r="H37" s="19">
        <v>9.32</v>
      </c>
      <c r="I37" s="19">
        <v>8</v>
      </c>
      <c r="J37" s="19">
        <v>0.19</v>
      </c>
      <c r="K37" s="19">
        <v>0</v>
      </c>
      <c r="L37" s="19">
        <v>0.02</v>
      </c>
      <c r="M37" s="19">
        <v>0.02</v>
      </c>
      <c r="N37" s="19">
        <v>37.299999999999997</v>
      </c>
    </row>
    <row r="38" spans="1:14" s="2" customFormat="1" ht="15.75" x14ac:dyDescent="0.25">
      <c r="A38" s="15" t="s">
        <v>47</v>
      </c>
      <c r="B38" s="16"/>
      <c r="C38" s="16"/>
      <c r="D38" s="16"/>
      <c r="E38" s="23">
        <v>430</v>
      </c>
      <c r="F38" s="23">
        <f t="shared" ref="F38:M38" si="3">F35+F36+F37</f>
        <v>44.75</v>
      </c>
      <c r="G38" s="23">
        <f t="shared" si="3"/>
        <v>32.120000000000005</v>
      </c>
      <c r="H38" s="23">
        <f t="shared" si="3"/>
        <v>81.72</v>
      </c>
      <c r="I38" s="23">
        <f t="shared" si="3"/>
        <v>364</v>
      </c>
      <c r="J38" s="23">
        <f t="shared" si="3"/>
        <v>2.39</v>
      </c>
      <c r="K38" s="23">
        <f t="shared" si="3"/>
        <v>0.16999999999999998</v>
      </c>
      <c r="L38" s="23">
        <f t="shared" si="3"/>
        <v>0.67</v>
      </c>
      <c r="M38" s="23">
        <f t="shared" si="3"/>
        <v>0.63</v>
      </c>
      <c r="N38" s="23">
        <f>N35+N36+N37</f>
        <v>816.09999999999991</v>
      </c>
    </row>
    <row r="39" spans="1:14" s="2" customFormat="1" ht="15.75" x14ac:dyDescent="0.25">
      <c r="A39" s="23"/>
      <c r="B39" s="16"/>
      <c r="C39" s="16"/>
      <c r="D39" s="16"/>
      <c r="E39" s="23"/>
      <c r="F39" s="23"/>
      <c r="G39" s="23"/>
      <c r="H39" s="23"/>
      <c r="I39" s="23"/>
      <c r="J39" s="23"/>
      <c r="K39" s="23"/>
      <c r="L39" s="23"/>
      <c r="M39" s="23"/>
      <c r="N39" s="23"/>
    </row>
    <row r="40" spans="1:14" s="2" customFormat="1" ht="15.75" x14ac:dyDescent="0.25">
      <c r="A40" s="16"/>
      <c r="B40" s="16"/>
      <c r="C40" s="16"/>
      <c r="D40" s="16"/>
      <c r="E40" s="15" t="s">
        <v>9</v>
      </c>
      <c r="F40" s="23"/>
      <c r="G40" s="23"/>
      <c r="H40" s="23"/>
      <c r="I40" s="23"/>
      <c r="J40" s="23"/>
      <c r="K40" s="23"/>
      <c r="L40" s="23"/>
      <c r="M40" s="23"/>
      <c r="N40" s="23"/>
    </row>
    <row r="41" spans="1:14" s="2" customFormat="1" ht="15.75" x14ac:dyDescent="0.25">
      <c r="A41" s="24" t="s">
        <v>43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</row>
    <row r="42" spans="1:14" s="2" customFormat="1" ht="15.75" x14ac:dyDescent="0.25">
      <c r="A42" s="14" t="s">
        <v>51</v>
      </c>
      <c r="B42" s="14"/>
      <c r="C42" s="14"/>
      <c r="D42" s="14">
        <v>165</v>
      </c>
      <c r="E42" s="14">
        <v>100</v>
      </c>
      <c r="F42" s="14">
        <v>9.33</v>
      </c>
      <c r="G42" s="14">
        <v>2.78</v>
      </c>
      <c r="H42" s="14">
        <v>4.7699999999999996</v>
      </c>
      <c r="I42" s="14">
        <v>39.4</v>
      </c>
      <c r="J42" s="14">
        <v>0.52</v>
      </c>
      <c r="K42" s="14">
        <v>7.0000000000000007E-2</v>
      </c>
      <c r="L42" s="14">
        <v>0.08</v>
      </c>
      <c r="M42" s="14">
        <v>0.56999999999999995</v>
      </c>
      <c r="N42" s="14">
        <v>118.75</v>
      </c>
    </row>
    <row r="43" spans="1:14" s="2" customFormat="1" ht="15.75" x14ac:dyDescent="0.25">
      <c r="A43" s="14" t="s">
        <v>4</v>
      </c>
      <c r="B43" s="14"/>
      <c r="C43" s="14"/>
      <c r="D43" s="14">
        <v>241</v>
      </c>
      <c r="E43" s="14">
        <v>180</v>
      </c>
      <c r="F43" s="14">
        <v>3.8</v>
      </c>
      <c r="G43" s="14">
        <v>7.3</v>
      </c>
      <c r="H43" s="14">
        <v>28</v>
      </c>
      <c r="I43" s="14">
        <v>44.28</v>
      </c>
      <c r="J43" s="14">
        <v>1.2</v>
      </c>
      <c r="K43" s="14">
        <v>0.17</v>
      </c>
      <c r="L43" s="14">
        <v>0.13</v>
      </c>
      <c r="M43" s="14">
        <v>21.8</v>
      </c>
      <c r="N43" s="14">
        <v>192.6</v>
      </c>
    </row>
    <row r="44" spans="1:14" s="2" customFormat="1" ht="15.75" x14ac:dyDescent="0.25">
      <c r="A44" s="16" t="s">
        <v>0</v>
      </c>
      <c r="B44" s="16"/>
      <c r="C44" s="16"/>
      <c r="D44" s="16">
        <v>299</v>
      </c>
      <c r="E44" s="16">
        <v>200</v>
      </c>
      <c r="F44" s="19">
        <v>0.05</v>
      </c>
      <c r="G44" s="19">
        <v>0.02</v>
      </c>
      <c r="H44" s="19">
        <v>9.32</v>
      </c>
      <c r="I44" s="19">
        <v>8</v>
      </c>
      <c r="J44" s="19">
        <v>0.19</v>
      </c>
      <c r="K44" s="19">
        <v>0</v>
      </c>
      <c r="L44" s="19">
        <v>0.02</v>
      </c>
      <c r="M44" s="19">
        <v>0.02</v>
      </c>
      <c r="N44" s="19">
        <v>37.299999999999997</v>
      </c>
    </row>
    <row r="45" spans="1:14" s="2" customFormat="1" ht="15.75" x14ac:dyDescent="0.25">
      <c r="A45" s="14" t="s">
        <v>1</v>
      </c>
      <c r="B45" s="14"/>
      <c r="C45" s="14"/>
      <c r="D45" s="14"/>
      <c r="E45" s="14">
        <v>25</v>
      </c>
      <c r="F45" s="14">
        <v>1.19</v>
      </c>
      <c r="G45" s="14">
        <v>1.02</v>
      </c>
      <c r="H45" s="14">
        <v>11.88</v>
      </c>
      <c r="I45" s="14">
        <v>31.25</v>
      </c>
      <c r="J45" s="14">
        <v>0.9</v>
      </c>
      <c r="K45" s="14">
        <v>0.1</v>
      </c>
      <c r="L45" s="14">
        <v>0.06</v>
      </c>
      <c r="M45" s="14">
        <v>0.05</v>
      </c>
      <c r="N45" s="14">
        <v>64.150000000000006</v>
      </c>
    </row>
    <row r="46" spans="1:14" s="2" customFormat="1" ht="15.75" x14ac:dyDescent="0.25">
      <c r="A46" s="16" t="s">
        <v>57</v>
      </c>
      <c r="B46" s="16"/>
      <c r="C46" s="16"/>
      <c r="D46" s="16"/>
      <c r="E46" s="16">
        <v>10</v>
      </c>
      <c r="F46" s="19">
        <v>0.85</v>
      </c>
      <c r="G46" s="19">
        <v>0.33</v>
      </c>
      <c r="H46" s="19">
        <v>4.25</v>
      </c>
      <c r="I46" s="19">
        <v>0.7</v>
      </c>
      <c r="J46" s="19">
        <v>0.3</v>
      </c>
      <c r="K46" s="19">
        <v>0.04</v>
      </c>
      <c r="L46" s="19">
        <v>0.03</v>
      </c>
      <c r="M46" s="19">
        <v>0.04</v>
      </c>
      <c r="N46" s="19">
        <v>25.4</v>
      </c>
    </row>
    <row r="47" spans="1:14" s="2" customFormat="1" ht="15.75" x14ac:dyDescent="0.25">
      <c r="A47" s="24" t="s">
        <v>47</v>
      </c>
      <c r="B47" s="14"/>
      <c r="C47" s="14"/>
      <c r="D47" s="14"/>
      <c r="E47" s="23">
        <f t="shared" ref="E47:M47" si="4">E42+E43+E44+E45+E46</f>
        <v>515</v>
      </c>
      <c r="F47" s="23">
        <f t="shared" si="4"/>
        <v>15.219999999999999</v>
      </c>
      <c r="G47" s="23">
        <f t="shared" si="4"/>
        <v>11.45</v>
      </c>
      <c r="H47" s="23">
        <f t="shared" si="4"/>
        <v>58.22</v>
      </c>
      <c r="I47" s="23">
        <f t="shared" si="4"/>
        <v>123.63000000000001</v>
      </c>
      <c r="J47" s="23">
        <f t="shared" si="4"/>
        <v>3.11</v>
      </c>
      <c r="K47" s="23">
        <f t="shared" si="4"/>
        <v>0.38</v>
      </c>
      <c r="L47" s="23">
        <f t="shared" si="4"/>
        <v>0.32000000000000006</v>
      </c>
      <c r="M47" s="23">
        <f t="shared" si="4"/>
        <v>22.48</v>
      </c>
      <c r="N47" s="23">
        <f>N42+N43+N44+N45+N46</f>
        <v>438.20000000000005</v>
      </c>
    </row>
    <row r="48" spans="1:14" s="2" customFormat="1" ht="15.75" x14ac:dyDescent="0.25">
      <c r="A48" s="24"/>
      <c r="B48" s="14"/>
      <c r="C48" s="14"/>
      <c r="D48" s="14"/>
      <c r="E48" s="14"/>
      <c r="F48" s="24"/>
      <c r="G48" s="24"/>
      <c r="H48" s="24"/>
      <c r="I48" s="24"/>
      <c r="J48" s="24"/>
      <c r="K48" s="24"/>
      <c r="L48" s="24"/>
      <c r="M48" s="24"/>
      <c r="N48" s="24"/>
    </row>
    <row r="49" spans="1:14" s="2" customFormat="1" ht="15.75" x14ac:dyDescent="0.25">
      <c r="A49" s="23"/>
      <c r="B49" s="16"/>
      <c r="C49" s="16"/>
      <c r="D49" s="16"/>
      <c r="E49" s="23"/>
      <c r="F49" s="23"/>
      <c r="G49" s="23"/>
      <c r="H49" s="23"/>
      <c r="I49" s="23"/>
      <c r="J49" s="23"/>
      <c r="K49" s="23"/>
      <c r="L49" s="23"/>
      <c r="M49" s="23"/>
      <c r="N49" s="23"/>
    </row>
    <row r="50" spans="1:14" s="2" customFormat="1" ht="15.75" x14ac:dyDescent="0.25">
      <c r="A50" s="15"/>
      <c r="B50" s="16"/>
      <c r="C50" s="16"/>
      <c r="D50" s="16"/>
      <c r="E50" s="15" t="s">
        <v>53</v>
      </c>
      <c r="F50" s="23"/>
      <c r="G50" s="23"/>
      <c r="H50" s="23"/>
      <c r="I50" s="23"/>
      <c r="J50" s="23"/>
      <c r="K50" s="23"/>
      <c r="L50" s="23"/>
      <c r="M50" s="23"/>
      <c r="N50" s="23"/>
    </row>
    <row r="51" spans="1:14" s="2" customFormat="1" ht="15.75" x14ac:dyDescent="0.25">
      <c r="A51" s="24" t="s">
        <v>43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</row>
    <row r="52" spans="1:14" s="2" customFormat="1" ht="15.75" x14ac:dyDescent="0.25">
      <c r="A52" s="14" t="s">
        <v>54</v>
      </c>
      <c r="B52" s="14"/>
      <c r="C52" s="14"/>
      <c r="D52" s="14">
        <v>124</v>
      </c>
      <c r="E52" s="14" t="s">
        <v>62</v>
      </c>
      <c r="F52" s="14">
        <v>6.9</v>
      </c>
      <c r="G52" s="14">
        <v>12.72</v>
      </c>
      <c r="H52" s="14">
        <v>44.88</v>
      </c>
      <c r="I52" s="14">
        <v>22.5</v>
      </c>
      <c r="J52" s="14">
        <v>0.71</v>
      </c>
      <c r="K52" s="14">
        <v>0.05</v>
      </c>
      <c r="L52" s="14">
        <v>0.06</v>
      </c>
      <c r="M52" s="14">
        <v>0.06</v>
      </c>
      <c r="N52" s="14">
        <v>294.8</v>
      </c>
    </row>
    <row r="53" spans="1:14" s="2" customFormat="1" ht="15.75" x14ac:dyDescent="0.25">
      <c r="A53" s="16" t="s">
        <v>63</v>
      </c>
      <c r="B53" s="16"/>
      <c r="C53" s="16"/>
      <c r="D53" s="16">
        <v>379</v>
      </c>
      <c r="E53" s="30" t="s">
        <v>73</v>
      </c>
      <c r="F53" s="19">
        <v>2.1</v>
      </c>
      <c r="G53" s="19">
        <v>18.899999999999999</v>
      </c>
      <c r="H53" s="19">
        <v>12.8</v>
      </c>
      <c r="I53" s="19">
        <v>11.9</v>
      </c>
      <c r="J53" s="19">
        <v>0.35</v>
      </c>
      <c r="K53" s="19">
        <v>0.03</v>
      </c>
      <c r="L53" s="19">
        <v>0.03</v>
      </c>
      <c r="M53" s="19">
        <v>1.8</v>
      </c>
      <c r="N53" s="19">
        <v>229.5</v>
      </c>
    </row>
    <row r="54" spans="1:14" s="2" customFormat="1" ht="15.75" x14ac:dyDescent="0.25">
      <c r="A54" s="14" t="s">
        <v>0</v>
      </c>
      <c r="B54" s="14"/>
      <c r="C54" s="14"/>
      <c r="D54" s="14">
        <v>299</v>
      </c>
      <c r="E54" s="14">
        <v>200</v>
      </c>
      <c r="F54" s="14">
        <v>0.05</v>
      </c>
      <c r="G54" s="14">
        <v>0.02</v>
      </c>
      <c r="H54" s="14">
        <v>9.32</v>
      </c>
      <c r="I54" s="14">
        <v>8</v>
      </c>
      <c r="J54" s="14">
        <v>0.19</v>
      </c>
      <c r="K54" s="14">
        <v>0</v>
      </c>
      <c r="L54" s="14">
        <v>0.02</v>
      </c>
      <c r="M54" s="14">
        <v>0.02</v>
      </c>
      <c r="N54" s="14">
        <v>37.299999999999997</v>
      </c>
    </row>
    <row r="55" spans="1:14" s="2" customFormat="1" ht="15.75" x14ac:dyDescent="0.25">
      <c r="A55" s="24" t="s">
        <v>47</v>
      </c>
      <c r="B55" s="14"/>
      <c r="C55" s="14"/>
      <c r="D55" s="14"/>
      <c r="E55" s="24">
        <v>430</v>
      </c>
      <c r="F55" s="22">
        <f t="shared" ref="F55:M55" si="5">F52+F53+F54</f>
        <v>9.0500000000000007</v>
      </c>
      <c r="G55" s="22">
        <f t="shared" si="5"/>
        <v>31.639999999999997</v>
      </c>
      <c r="H55" s="22">
        <f t="shared" si="5"/>
        <v>67</v>
      </c>
      <c r="I55" s="22">
        <f t="shared" si="5"/>
        <v>42.4</v>
      </c>
      <c r="J55" s="22">
        <f t="shared" si="5"/>
        <v>1.25</v>
      </c>
      <c r="K55" s="22">
        <f t="shared" si="5"/>
        <v>0.08</v>
      </c>
      <c r="L55" s="22">
        <f t="shared" si="5"/>
        <v>0.11</v>
      </c>
      <c r="M55" s="22">
        <f t="shared" si="5"/>
        <v>1.8800000000000001</v>
      </c>
      <c r="N55" s="22">
        <f>N52+N53+N54</f>
        <v>561.59999999999991</v>
      </c>
    </row>
    <row r="56" spans="1:14" s="2" customFormat="1" ht="15.75" x14ac:dyDescent="0.25">
      <c r="A56" s="24"/>
      <c r="B56" s="14"/>
      <c r="C56" s="14"/>
      <c r="D56" s="14"/>
      <c r="E56" s="14"/>
      <c r="F56" s="24"/>
      <c r="G56" s="24"/>
      <c r="H56" s="24"/>
      <c r="I56" s="24"/>
      <c r="J56" s="24"/>
      <c r="K56" s="24"/>
      <c r="L56" s="24"/>
      <c r="M56" s="24"/>
      <c r="N56" s="24"/>
    </row>
    <row r="57" spans="1:14" s="2" customFormat="1" ht="15.75" x14ac:dyDescent="0.25">
      <c r="A57" s="16"/>
      <c r="B57" s="16"/>
      <c r="C57" s="16"/>
      <c r="D57" s="16"/>
      <c r="E57" s="16"/>
      <c r="F57" s="19"/>
      <c r="G57" s="19"/>
      <c r="H57" s="19"/>
      <c r="I57" s="19"/>
      <c r="J57" s="19"/>
      <c r="K57" s="19"/>
      <c r="L57" s="19"/>
      <c r="M57" s="19"/>
      <c r="N57" s="19"/>
    </row>
    <row r="58" spans="1:14" s="2" customFormat="1" ht="15.75" x14ac:dyDescent="0.25">
      <c r="A58" s="16"/>
      <c r="B58" s="16"/>
      <c r="C58" s="16"/>
      <c r="D58" s="16"/>
      <c r="E58" s="15" t="s">
        <v>19</v>
      </c>
      <c r="F58" s="19"/>
      <c r="G58" s="19"/>
      <c r="H58" s="19"/>
      <c r="I58" s="19"/>
      <c r="J58" s="19"/>
      <c r="K58" s="19"/>
      <c r="L58" s="19"/>
      <c r="M58" s="19"/>
      <c r="N58" s="19"/>
    </row>
    <row r="59" spans="1:14" s="2" customFormat="1" ht="15.75" x14ac:dyDescent="0.25">
      <c r="A59" s="24" t="s">
        <v>43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</row>
    <row r="60" spans="1:14" s="2" customFormat="1" ht="15.75" x14ac:dyDescent="0.25">
      <c r="A60" s="14" t="s">
        <v>24</v>
      </c>
      <c r="B60" s="14"/>
      <c r="C60" s="14"/>
      <c r="D60" s="14">
        <v>181</v>
      </c>
      <c r="E60" s="14">
        <v>250</v>
      </c>
      <c r="F60" s="14">
        <v>36</v>
      </c>
      <c r="G60" s="14">
        <v>9.25</v>
      </c>
      <c r="H60" s="14">
        <v>32</v>
      </c>
      <c r="I60" s="14">
        <v>41.5</v>
      </c>
      <c r="J60" s="14">
        <v>5.25</v>
      </c>
      <c r="K60" s="14">
        <v>0.4</v>
      </c>
      <c r="L60" s="14">
        <v>0.5</v>
      </c>
      <c r="M60" s="14">
        <v>12.5</v>
      </c>
      <c r="N60" s="14">
        <v>354.6</v>
      </c>
    </row>
    <row r="61" spans="1:14" s="2" customFormat="1" ht="15.75" x14ac:dyDescent="0.25">
      <c r="A61" s="14" t="s">
        <v>1</v>
      </c>
      <c r="B61" s="14"/>
      <c r="C61" s="14"/>
      <c r="D61" s="14"/>
      <c r="E61" s="14">
        <v>50</v>
      </c>
      <c r="F61" s="14">
        <v>2.38</v>
      </c>
      <c r="G61" s="14">
        <v>2.04</v>
      </c>
      <c r="H61" s="14">
        <v>23.76</v>
      </c>
      <c r="I61" s="14">
        <v>62.5</v>
      </c>
      <c r="J61" s="14">
        <v>1.85</v>
      </c>
      <c r="K61" s="14">
        <v>0.2</v>
      </c>
      <c r="L61" s="14">
        <v>0.12</v>
      </c>
      <c r="M61" s="14">
        <v>0.1</v>
      </c>
      <c r="N61" s="14">
        <v>128.30000000000001</v>
      </c>
    </row>
    <row r="62" spans="1:14" s="2" customFormat="1" ht="15.75" x14ac:dyDescent="0.25">
      <c r="A62" s="16" t="s">
        <v>57</v>
      </c>
      <c r="B62" s="16"/>
      <c r="C62" s="16"/>
      <c r="D62" s="16"/>
      <c r="E62" s="16">
        <v>10</v>
      </c>
      <c r="F62" s="19">
        <v>0.85</v>
      </c>
      <c r="G62" s="19">
        <v>0.33</v>
      </c>
      <c r="H62" s="19">
        <v>4.25</v>
      </c>
      <c r="I62" s="19">
        <v>0.7</v>
      </c>
      <c r="J62" s="19">
        <v>0.3</v>
      </c>
      <c r="K62" s="19">
        <v>0.04</v>
      </c>
      <c r="L62" s="19">
        <v>0.03</v>
      </c>
      <c r="M62" s="19">
        <v>0.04</v>
      </c>
      <c r="N62" s="19">
        <v>25.4</v>
      </c>
    </row>
    <row r="63" spans="1:14" s="2" customFormat="1" ht="15.75" x14ac:dyDescent="0.25">
      <c r="A63" s="16" t="s">
        <v>71</v>
      </c>
      <c r="B63" s="16"/>
      <c r="C63" s="16"/>
      <c r="D63" s="16"/>
      <c r="E63" s="16">
        <v>28</v>
      </c>
      <c r="F63" s="21">
        <v>2.85</v>
      </c>
      <c r="G63" s="21">
        <v>2.85</v>
      </c>
      <c r="H63" s="21">
        <v>21.6</v>
      </c>
      <c r="I63" s="21">
        <v>8.1999999999999993</v>
      </c>
      <c r="J63" s="21">
        <v>0.37</v>
      </c>
      <c r="K63" s="21">
        <v>0.03</v>
      </c>
      <c r="L63" s="21">
        <v>0.03</v>
      </c>
      <c r="M63" s="21">
        <v>0.01</v>
      </c>
      <c r="N63" s="21">
        <v>135</v>
      </c>
    </row>
    <row r="64" spans="1:14" s="2" customFormat="1" ht="15.75" x14ac:dyDescent="0.25">
      <c r="A64" s="16" t="s">
        <v>69</v>
      </c>
      <c r="B64" s="16"/>
      <c r="C64" s="16"/>
      <c r="D64" s="16"/>
      <c r="E64" s="16">
        <v>3.9</v>
      </c>
      <c r="F64" s="19">
        <v>3.1</v>
      </c>
      <c r="G64" s="19">
        <v>25.16</v>
      </c>
      <c r="H64" s="19"/>
      <c r="I64" s="19"/>
      <c r="J64" s="19"/>
      <c r="K64" s="19">
        <v>0.15</v>
      </c>
      <c r="L64" s="19">
        <v>0.4</v>
      </c>
      <c r="M64" s="19">
        <v>51.3</v>
      </c>
      <c r="N64" s="19">
        <v>145</v>
      </c>
    </row>
    <row r="65" spans="1:14" s="2" customFormat="1" ht="15.75" x14ac:dyDescent="0.25">
      <c r="A65" s="14"/>
      <c r="B65" s="14"/>
      <c r="C65" s="14"/>
      <c r="D65" s="14"/>
      <c r="E65" s="22">
        <f t="shared" ref="E65:M65" si="6">E60+E61+E62+E63+E64</f>
        <v>341.9</v>
      </c>
      <c r="F65" s="22">
        <f t="shared" si="6"/>
        <v>45.180000000000007</v>
      </c>
      <c r="G65" s="22">
        <f t="shared" si="6"/>
        <v>39.629999999999995</v>
      </c>
      <c r="H65" s="22">
        <f t="shared" si="6"/>
        <v>81.610000000000014</v>
      </c>
      <c r="I65" s="22">
        <f t="shared" si="6"/>
        <v>112.9</v>
      </c>
      <c r="J65" s="22">
        <f t="shared" si="6"/>
        <v>7.77</v>
      </c>
      <c r="K65" s="22">
        <f t="shared" si="6"/>
        <v>0.82000000000000017</v>
      </c>
      <c r="L65" s="22">
        <f t="shared" si="6"/>
        <v>1.08</v>
      </c>
      <c r="M65" s="22">
        <f t="shared" si="6"/>
        <v>63.949999999999996</v>
      </c>
      <c r="N65" s="22">
        <f>N60+N61+N62+N63+N64</f>
        <v>788.3</v>
      </c>
    </row>
    <row r="66" spans="1:14" s="2" customFormat="1" ht="15.75" x14ac:dyDescent="0.25">
      <c r="A66" s="23"/>
      <c r="B66" s="16"/>
      <c r="C66" s="16"/>
      <c r="D66" s="16"/>
      <c r="E66" s="23"/>
      <c r="F66" s="23"/>
      <c r="G66" s="23"/>
      <c r="H66" s="23"/>
      <c r="I66" s="23"/>
      <c r="J66" s="23"/>
      <c r="K66" s="23"/>
      <c r="L66" s="23"/>
      <c r="M66" s="23"/>
      <c r="N66" s="23"/>
    </row>
    <row r="67" spans="1:14" s="2" customFormat="1" ht="15.75" x14ac:dyDescent="0.25">
      <c r="A67" s="23"/>
      <c r="B67" s="16"/>
      <c r="C67" s="16"/>
      <c r="D67" s="16"/>
      <c r="E67" s="15" t="s">
        <v>20</v>
      </c>
      <c r="F67" s="19"/>
      <c r="G67" s="19"/>
      <c r="H67" s="19"/>
      <c r="I67" s="19"/>
      <c r="J67" s="19"/>
      <c r="K67" s="19"/>
      <c r="L67" s="19"/>
      <c r="M67" s="23"/>
      <c r="N67" s="23"/>
    </row>
    <row r="68" spans="1:14" s="2" customFormat="1" ht="15.75" x14ac:dyDescent="0.25">
      <c r="A68" s="24" t="s">
        <v>43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</row>
    <row r="69" spans="1:14" s="12" customFormat="1" ht="15.75" x14ac:dyDescent="0.25">
      <c r="A69" s="14" t="s">
        <v>55</v>
      </c>
      <c r="B69" s="14"/>
      <c r="C69" s="14"/>
      <c r="D69" s="14">
        <v>193</v>
      </c>
      <c r="E69" s="14">
        <v>250</v>
      </c>
      <c r="F69" s="14">
        <v>30.4</v>
      </c>
      <c r="G69" s="14">
        <v>25.9</v>
      </c>
      <c r="H69" s="14">
        <v>42.1</v>
      </c>
      <c r="I69" s="14">
        <v>25.9</v>
      </c>
      <c r="J69" s="14">
        <v>2.2999999999999998</v>
      </c>
      <c r="K69" s="14">
        <v>0.1</v>
      </c>
      <c r="L69" s="14">
        <v>0.1</v>
      </c>
      <c r="M69" s="14">
        <v>1.32</v>
      </c>
      <c r="N69" s="14">
        <v>523</v>
      </c>
    </row>
    <row r="70" spans="1:14" s="12" customFormat="1" ht="15.75" x14ac:dyDescent="0.25">
      <c r="A70" s="14" t="s">
        <v>1</v>
      </c>
      <c r="B70" s="14"/>
      <c r="C70" s="14"/>
      <c r="D70" s="14"/>
      <c r="E70" s="14">
        <v>50</v>
      </c>
      <c r="F70" s="14">
        <v>2.38</v>
      </c>
      <c r="G70" s="14">
        <v>2.04</v>
      </c>
      <c r="H70" s="14">
        <v>23.76</v>
      </c>
      <c r="I70" s="14">
        <v>62.5</v>
      </c>
      <c r="J70" s="14">
        <v>1.85</v>
      </c>
      <c r="K70" s="14">
        <v>0.2</v>
      </c>
      <c r="L70" s="14">
        <v>0.12</v>
      </c>
      <c r="M70" s="14">
        <v>0.1</v>
      </c>
      <c r="N70" s="14">
        <v>128.30000000000001</v>
      </c>
    </row>
    <row r="71" spans="1:14" s="2" customFormat="1" ht="16.5" customHeight="1" x14ac:dyDescent="0.25">
      <c r="A71" s="16" t="s">
        <v>57</v>
      </c>
      <c r="B71" s="16"/>
      <c r="C71" s="16"/>
      <c r="D71" s="16"/>
      <c r="E71" s="16">
        <v>10</v>
      </c>
      <c r="F71" s="19">
        <v>0.85</v>
      </c>
      <c r="G71" s="19">
        <v>0.33</v>
      </c>
      <c r="H71" s="19">
        <v>4.25</v>
      </c>
      <c r="I71" s="19">
        <v>0.7</v>
      </c>
      <c r="J71" s="19">
        <v>0.3</v>
      </c>
      <c r="K71" s="19">
        <v>0.04</v>
      </c>
      <c r="L71" s="19">
        <v>0.03</v>
      </c>
      <c r="M71" s="19">
        <v>0.04</v>
      </c>
      <c r="N71" s="19">
        <v>25.4</v>
      </c>
    </row>
    <row r="72" spans="1:14" s="2" customFormat="1" ht="16.5" customHeight="1" x14ac:dyDescent="0.25">
      <c r="A72" s="16" t="s">
        <v>3</v>
      </c>
      <c r="B72" s="15"/>
      <c r="C72" s="15"/>
      <c r="D72" s="16">
        <v>294</v>
      </c>
      <c r="E72" s="16" t="s">
        <v>28</v>
      </c>
      <c r="F72" s="19">
        <v>0.13</v>
      </c>
      <c r="G72" s="19">
        <v>0.02</v>
      </c>
      <c r="H72" s="19">
        <v>10.7</v>
      </c>
      <c r="I72" s="19">
        <v>13.4</v>
      </c>
      <c r="J72" s="19">
        <v>0.34</v>
      </c>
      <c r="K72" s="19"/>
      <c r="L72" s="19"/>
      <c r="M72" s="19">
        <v>3</v>
      </c>
      <c r="N72" s="19">
        <v>43.1</v>
      </c>
    </row>
    <row r="73" spans="1:14" s="2" customFormat="1" ht="16.5" customHeight="1" x14ac:dyDescent="0.25">
      <c r="A73" s="24" t="s">
        <v>47</v>
      </c>
      <c r="B73" s="14"/>
      <c r="C73" s="14"/>
      <c r="D73" s="14"/>
      <c r="E73" s="15">
        <v>492</v>
      </c>
      <c r="F73" s="22">
        <f t="shared" ref="F73:M73" si="7">F69+F70+F71+F72</f>
        <v>33.760000000000005</v>
      </c>
      <c r="G73" s="22">
        <f t="shared" si="7"/>
        <v>28.289999999999996</v>
      </c>
      <c r="H73" s="22">
        <f t="shared" si="7"/>
        <v>80.81</v>
      </c>
      <c r="I73" s="22">
        <f t="shared" si="7"/>
        <v>102.50000000000001</v>
      </c>
      <c r="J73" s="22">
        <f t="shared" si="7"/>
        <v>4.79</v>
      </c>
      <c r="K73" s="22">
        <f t="shared" si="7"/>
        <v>0.34</v>
      </c>
      <c r="L73" s="22">
        <f t="shared" si="7"/>
        <v>0.25</v>
      </c>
      <c r="M73" s="22">
        <f t="shared" si="7"/>
        <v>4.46</v>
      </c>
      <c r="N73" s="22">
        <f>N69+N70+N71+N72</f>
        <v>719.8</v>
      </c>
    </row>
    <row r="74" spans="1:14" s="2" customFormat="1" ht="15.75" x14ac:dyDescent="0.25">
      <c r="A74" s="23"/>
      <c r="B74" s="15"/>
      <c r="C74" s="15"/>
      <c r="D74" s="16"/>
      <c r="E74" s="16"/>
      <c r="F74" s="23"/>
      <c r="G74" s="23"/>
      <c r="H74" s="23"/>
      <c r="I74" s="23"/>
      <c r="J74" s="23"/>
      <c r="K74" s="23"/>
      <c r="L74" s="23"/>
      <c r="M74" s="23"/>
      <c r="N74" s="23"/>
    </row>
    <row r="75" spans="1:14" s="10" customFormat="1" ht="15.75" x14ac:dyDescent="0.25">
      <c r="A75" s="15"/>
      <c r="B75" s="16"/>
      <c r="C75" s="16"/>
      <c r="D75" s="16"/>
      <c r="E75" s="15" t="s">
        <v>30</v>
      </c>
      <c r="F75" s="23"/>
      <c r="G75" s="23"/>
      <c r="H75" s="23"/>
      <c r="I75" s="23"/>
      <c r="J75" s="23"/>
      <c r="K75" s="23"/>
      <c r="L75" s="23"/>
      <c r="M75" s="23"/>
      <c r="N75" s="23"/>
    </row>
    <row r="76" spans="1:14" s="2" customFormat="1" ht="15.75" x14ac:dyDescent="0.25">
      <c r="A76" s="24" t="s">
        <v>43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</row>
    <row r="77" spans="1:14" ht="15.75" x14ac:dyDescent="0.25">
      <c r="A77" s="29" t="s">
        <v>50</v>
      </c>
      <c r="B77" s="25"/>
      <c r="C77" s="19"/>
      <c r="D77" s="26" t="s">
        <v>49</v>
      </c>
      <c r="E77" s="25">
        <v>100</v>
      </c>
      <c r="F77" s="19">
        <v>8.86</v>
      </c>
      <c r="G77" s="19">
        <v>26.16</v>
      </c>
      <c r="H77" s="19">
        <v>12.83</v>
      </c>
      <c r="I77" s="19">
        <v>34.5</v>
      </c>
      <c r="J77" s="19">
        <v>1.31</v>
      </c>
      <c r="K77" s="19">
        <v>0.36</v>
      </c>
      <c r="L77" s="19">
        <v>0.11</v>
      </c>
      <c r="M77" s="19">
        <v>0.12</v>
      </c>
      <c r="N77" s="19">
        <v>285</v>
      </c>
    </row>
    <row r="78" spans="1:14" x14ac:dyDescent="0.25">
      <c r="A78" s="14" t="s">
        <v>21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</row>
    <row r="79" spans="1:14" x14ac:dyDescent="0.25">
      <c r="A79" s="14" t="s">
        <v>22</v>
      </c>
      <c r="B79" s="14"/>
      <c r="C79" s="14"/>
      <c r="D79" s="14">
        <v>241.23500000000001</v>
      </c>
      <c r="E79" s="14" t="s">
        <v>56</v>
      </c>
      <c r="F79" s="14">
        <v>3.07</v>
      </c>
      <c r="G79" s="14">
        <v>4.8</v>
      </c>
      <c r="H79" s="14">
        <v>18.3</v>
      </c>
      <c r="I79" s="14">
        <v>52.6</v>
      </c>
      <c r="J79" s="14">
        <v>1.04</v>
      </c>
      <c r="K79" s="14">
        <v>0.11</v>
      </c>
      <c r="L79" s="14">
        <v>0.09</v>
      </c>
      <c r="M79" s="14">
        <v>20.29</v>
      </c>
      <c r="N79" s="14">
        <v>129</v>
      </c>
    </row>
    <row r="80" spans="1:14" x14ac:dyDescent="0.25">
      <c r="A80" s="14" t="s">
        <v>1</v>
      </c>
      <c r="B80" s="14"/>
      <c r="C80" s="14"/>
      <c r="D80" s="14"/>
      <c r="E80" s="14">
        <v>50</v>
      </c>
      <c r="F80" s="14">
        <v>2.38</v>
      </c>
      <c r="G80" s="14">
        <v>2.04</v>
      </c>
      <c r="H80" s="14">
        <v>23.76</v>
      </c>
      <c r="I80" s="14">
        <v>62.5</v>
      </c>
      <c r="J80" s="14">
        <v>1.85</v>
      </c>
      <c r="K80" s="14">
        <v>0.2</v>
      </c>
      <c r="L80" s="14">
        <v>0.12</v>
      </c>
      <c r="M80" s="14">
        <v>0.1</v>
      </c>
      <c r="N80" s="14">
        <v>128.30000000000001</v>
      </c>
    </row>
    <row r="81" spans="1:14" ht="15.75" x14ac:dyDescent="0.25">
      <c r="A81" s="16" t="s">
        <v>57</v>
      </c>
      <c r="B81" s="16"/>
      <c r="C81" s="16"/>
      <c r="D81" s="16"/>
      <c r="E81" s="16">
        <v>10</v>
      </c>
      <c r="F81" s="19">
        <v>0.85</v>
      </c>
      <c r="G81" s="19">
        <v>0.33</v>
      </c>
      <c r="H81" s="19">
        <v>4.25</v>
      </c>
      <c r="I81" s="19">
        <v>0.7</v>
      </c>
      <c r="J81" s="19">
        <v>0.3</v>
      </c>
      <c r="K81" s="19">
        <v>0.04</v>
      </c>
      <c r="L81" s="19">
        <v>0.03</v>
      </c>
      <c r="M81" s="19">
        <v>0.04</v>
      </c>
      <c r="N81" s="19">
        <v>25.4</v>
      </c>
    </row>
    <row r="82" spans="1:14" ht="15.75" x14ac:dyDescent="0.25">
      <c r="A82" s="16" t="s">
        <v>70</v>
      </c>
      <c r="B82" s="16"/>
      <c r="C82" s="16"/>
      <c r="D82" s="16">
        <v>19</v>
      </c>
      <c r="E82" s="16">
        <v>200</v>
      </c>
      <c r="F82" s="19">
        <v>0</v>
      </c>
      <c r="G82" s="19">
        <v>0</v>
      </c>
      <c r="H82" s="19">
        <v>24</v>
      </c>
      <c r="I82" s="19">
        <v>0</v>
      </c>
      <c r="J82" s="19">
        <v>0</v>
      </c>
      <c r="K82" s="19">
        <v>0.3</v>
      </c>
      <c r="L82" s="19">
        <v>0.34</v>
      </c>
      <c r="M82" s="19">
        <v>20.100000000000001</v>
      </c>
      <c r="N82" s="19">
        <v>95</v>
      </c>
    </row>
    <row r="83" spans="1:14" s="2" customFormat="1" ht="15.75" x14ac:dyDescent="0.25">
      <c r="A83" s="24" t="s">
        <v>47</v>
      </c>
      <c r="B83" s="14"/>
      <c r="C83" s="14"/>
      <c r="D83" s="14"/>
      <c r="E83" s="24">
        <v>515</v>
      </c>
      <c r="F83" s="22">
        <f t="shared" ref="F83:M83" si="8">F77+F79+F80+F81+F82</f>
        <v>15.159999999999998</v>
      </c>
      <c r="G83" s="22">
        <f t="shared" si="8"/>
        <v>33.33</v>
      </c>
      <c r="H83" s="22">
        <f t="shared" si="8"/>
        <v>83.14</v>
      </c>
      <c r="I83" s="22">
        <f t="shared" si="8"/>
        <v>150.29999999999998</v>
      </c>
      <c r="J83" s="22">
        <f t="shared" si="8"/>
        <v>4.5</v>
      </c>
      <c r="K83" s="22">
        <f t="shared" si="8"/>
        <v>1.01</v>
      </c>
      <c r="L83" s="22">
        <f t="shared" si="8"/>
        <v>0.69</v>
      </c>
      <c r="M83" s="22">
        <f t="shared" si="8"/>
        <v>40.650000000000006</v>
      </c>
      <c r="N83" s="22">
        <f>N77+N79+N80+N81+N82</f>
        <v>662.69999999999993</v>
      </c>
    </row>
    <row r="84" spans="1:14" s="2" customFormat="1" ht="15.75" x14ac:dyDescent="0.25">
      <c r="A84" s="23"/>
      <c r="B84" s="16"/>
      <c r="C84" s="16"/>
      <c r="D84" s="16"/>
      <c r="E84" s="23"/>
      <c r="F84" s="23"/>
      <c r="G84" s="23"/>
      <c r="H84" s="23"/>
      <c r="I84" s="23"/>
      <c r="J84" s="23"/>
      <c r="K84" s="23"/>
      <c r="L84" s="23"/>
      <c r="M84" s="23"/>
      <c r="N84" s="23"/>
    </row>
    <row r="85" spans="1:14" ht="15.75" x14ac:dyDescent="0.25">
      <c r="A85" s="16"/>
      <c r="B85" s="16"/>
      <c r="C85" s="16"/>
      <c r="D85" s="16"/>
      <c r="E85" s="15" t="s">
        <v>44</v>
      </c>
      <c r="F85" s="19"/>
      <c r="G85" s="19"/>
      <c r="H85" s="19"/>
      <c r="I85" s="19"/>
      <c r="J85" s="19"/>
      <c r="K85" s="19"/>
      <c r="L85" s="19"/>
      <c r="M85" s="19"/>
      <c r="N85" s="19"/>
    </row>
    <row r="86" spans="1:14" ht="15.75" x14ac:dyDescent="0.25">
      <c r="A86" s="16"/>
      <c r="B86" s="16"/>
      <c r="C86" s="16"/>
      <c r="D86" s="16"/>
      <c r="E86" s="16"/>
      <c r="F86" s="14"/>
      <c r="G86" s="14"/>
      <c r="H86" s="14"/>
      <c r="I86" s="14"/>
      <c r="J86" s="14"/>
      <c r="K86" s="14"/>
      <c r="L86" s="14"/>
      <c r="M86" s="14"/>
      <c r="N86" s="14"/>
    </row>
    <row r="87" spans="1:14" x14ac:dyDescent="0.25">
      <c r="A87" s="24" t="s">
        <v>43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</row>
    <row r="88" spans="1:14" x14ac:dyDescent="0.25">
      <c r="A88" s="14" t="s">
        <v>65</v>
      </c>
      <c r="B88" s="14"/>
      <c r="C88" s="14"/>
      <c r="D88" s="14">
        <v>132</v>
      </c>
      <c r="E88" s="14">
        <v>200</v>
      </c>
      <c r="F88" s="14">
        <v>17.600000000000001</v>
      </c>
      <c r="G88" s="14">
        <v>34</v>
      </c>
      <c r="H88" s="14">
        <v>3.3</v>
      </c>
      <c r="I88" s="14">
        <v>142.80000000000001</v>
      </c>
      <c r="J88" s="14">
        <v>3.6</v>
      </c>
      <c r="K88" s="14">
        <v>1.2</v>
      </c>
      <c r="L88" s="14">
        <v>0.8</v>
      </c>
      <c r="M88" s="14">
        <v>0.31</v>
      </c>
      <c r="N88" s="14">
        <v>390.8</v>
      </c>
    </row>
    <row r="89" spans="1:14" x14ac:dyDescent="0.25">
      <c r="A89" s="14" t="s">
        <v>75</v>
      </c>
      <c r="B89" s="14"/>
      <c r="C89" s="14"/>
      <c r="D89" s="32">
        <v>376</v>
      </c>
      <c r="E89" s="31" t="s">
        <v>76</v>
      </c>
      <c r="F89" s="14">
        <v>6.62</v>
      </c>
      <c r="G89" s="14">
        <v>9.48</v>
      </c>
      <c r="H89" s="14">
        <v>10.06</v>
      </c>
      <c r="I89" s="14">
        <v>58</v>
      </c>
      <c r="J89" s="14">
        <v>0.9</v>
      </c>
      <c r="K89" s="14">
        <v>0.1</v>
      </c>
      <c r="L89" s="14">
        <v>0.06</v>
      </c>
      <c r="M89" s="14">
        <v>0.05</v>
      </c>
      <c r="N89" s="14">
        <v>152</v>
      </c>
    </row>
    <row r="90" spans="1:14" s="2" customFormat="1" ht="15.75" x14ac:dyDescent="0.25">
      <c r="A90" s="14" t="s">
        <v>0</v>
      </c>
      <c r="B90" s="14"/>
      <c r="C90" s="14"/>
      <c r="D90" s="14">
        <v>299</v>
      </c>
      <c r="E90" s="14">
        <v>200</v>
      </c>
      <c r="F90" s="14">
        <v>0.05</v>
      </c>
      <c r="G90" s="14">
        <v>0.02</v>
      </c>
      <c r="H90" s="14">
        <v>9.32</v>
      </c>
      <c r="I90" s="14">
        <v>10.6</v>
      </c>
      <c r="J90" s="14">
        <v>0.3</v>
      </c>
      <c r="K90" s="14"/>
      <c r="L90" s="14">
        <v>0</v>
      </c>
      <c r="M90" s="14">
        <v>0.03</v>
      </c>
      <c r="N90" s="14">
        <v>37.299999999999997</v>
      </c>
    </row>
    <row r="91" spans="1:14" s="2" customFormat="1" ht="15.75" x14ac:dyDescent="0.25">
      <c r="A91" s="16" t="s">
        <v>47</v>
      </c>
      <c r="B91" s="16"/>
      <c r="C91" s="16"/>
      <c r="D91" s="23"/>
      <c r="E91" s="23">
        <v>440</v>
      </c>
      <c r="F91" s="23">
        <f t="shared" ref="F91:M91" si="9">F88+F89+F90</f>
        <v>24.270000000000003</v>
      </c>
      <c r="G91" s="23">
        <f t="shared" si="9"/>
        <v>43.500000000000007</v>
      </c>
      <c r="H91" s="23">
        <f t="shared" si="9"/>
        <v>22.68</v>
      </c>
      <c r="I91" s="23">
        <f t="shared" si="9"/>
        <v>211.4</v>
      </c>
      <c r="J91" s="23">
        <f t="shared" si="9"/>
        <v>4.8</v>
      </c>
      <c r="K91" s="23">
        <f t="shared" si="9"/>
        <v>1.3</v>
      </c>
      <c r="L91" s="23">
        <f t="shared" si="9"/>
        <v>0.8600000000000001</v>
      </c>
      <c r="M91" s="23">
        <f t="shared" si="9"/>
        <v>0.39</v>
      </c>
      <c r="N91" s="23">
        <f>N88+N89+N90</f>
        <v>580.09999999999991</v>
      </c>
    </row>
    <row r="92" spans="1:14" s="2" customFormat="1" ht="15.75" x14ac:dyDescent="0.25">
      <c r="B92"/>
      <c r="C92"/>
      <c r="D92"/>
      <c r="E92"/>
      <c r="F92"/>
      <c r="G92"/>
      <c r="H92"/>
      <c r="I92"/>
      <c r="J92"/>
      <c r="K92"/>
      <c r="L92"/>
      <c r="M92"/>
      <c r="N92"/>
    </row>
    <row r="93" spans="1:14" x14ac:dyDescent="0.25">
      <c r="A93" t="s">
        <v>13</v>
      </c>
      <c r="M93" s="8"/>
    </row>
    <row r="94" spans="1:14" x14ac:dyDescent="0.25">
      <c r="A94" t="s">
        <v>14</v>
      </c>
      <c r="M94" s="8"/>
    </row>
    <row r="95" spans="1:14" x14ac:dyDescent="0.25">
      <c r="A95" t="s">
        <v>48</v>
      </c>
      <c r="M95" s="8"/>
    </row>
    <row r="96" spans="1:14" x14ac:dyDescent="0.25">
      <c r="A96" t="s">
        <v>15</v>
      </c>
      <c r="M96" s="8"/>
    </row>
    <row r="97" spans="1:14" x14ac:dyDescent="0.25">
      <c r="A97" t="s">
        <v>16</v>
      </c>
      <c r="G97" t="s">
        <v>29</v>
      </c>
      <c r="M97" s="9"/>
    </row>
    <row r="100" spans="1:14" ht="15.75" x14ac:dyDescent="0.25">
      <c r="A100" s="2"/>
      <c r="B100" s="2"/>
      <c r="C100" s="2"/>
      <c r="D100" s="2"/>
      <c r="E100" s="2"/>
      <c r="F100" s="13"/>
      <c r="G100" s="13"/>
      <c r="H100" s="13"/>
      <c r="I100" s="13"/>
      <c r="J100" s="13"/>
      <c r="K100" s="13"/>
      <c r="L100" s="13"/>
      <c r="M100" s="13"/>
      <c r="N100" s="13"/>
    </row>
    <row r="101" spans="1:14" ht="15.75" x14ac:dyDescent="0.25">
      <c r="A101" s="2"/>
      <c r="B101" s="2"/>
      <c r="C101" s="2"/>
      <c r="D101" s="2"/>
      <c r="E101" s="2"/>
      <c r="F101" s="13"/>
      <c r="G101" s="13"/>
      <c r="H101" s="13"/>
      <c r="I101" s="13"/>
      <c r="J101" s="13"/>
      <c r="K101" s="13"/>
      <c r="L101" s="13"/>
      <c r="M101" s="13"/>
      <c r="N101" s="13"/>
    </row>
    <row r="102" spans="1:14" ht="15.75" x14ac:dyDescent="0.25">
      <c r="A102" s="2"/>
      <c r="B102" s="2"/>
      <c r="C102" s="2"/>
      <c r="D102" s="12"/>
      <c r="E102" s="2"/>
      <c r="F102" s="13"/>
      <c r="G102" s="13"/>
      <c r="H102" s="13"/>
      <c r="I102" s="13"/>
      <c r="J102" s="13"/>
      <c r="K102" s="13"/>
      <c r="L102" s="13"/>
      <c r="M102" s="13"/>
      <c r="N102" s="13"/>
    </row>
    <row r="103" spans="1:14" ht="15.75" x14ac:dyDescent="0.25">
      <c r="A103" s="2"/>
      <c r="D103" s="2"/>
      <c r="E103" s="2"/>
      <c r="F103" s="13"/>
      <c r="G103" s="13"/>
      <c r="H103" s="13"/>
      <c r="I103" s="13"/>
      <c r="J103" s="13"/>
      <c r="K103" s="13"/>
      <c r="L103" s="13"/>
      <c r="M103" s="13"/>
      <c r="N103" s="13"/>
    </row>
    <row r="104" spans="1:14" ht="15.75" x14ac:dyDescent="0.25">
      <c r="F104" s="11"/>
      <c r="G104" s="11"/>
      <c r="H104" s="11"/>
      <c r="I104" s="11"/>
      <c r="J104" s="11"/>
      <c r="K104" s="11"/>
      <c r="L104" s="11"/>
      <c r="M104" s="11"/>
      <c r="N104" s="11"/>
    </row>
    <row r="108" spans="1:14" x14ac:dyDescent="0.25">
      <c r="A108" s="1"/>
    </row>
    <row r="110" spans="1:14" x14ac:dyDescent="0.25">
      <c r="F110" s="1"/>
      <c r="G110" s="1"/>
      <c r="H110" s="1"/>
      <c r="I110" s="1"/>
      <c r="J110" s="1"/>
      <c r="L110" s="1"/>
      <c r="N110" s="1"/>
    </row>
    <row r="111" spans="1:14" x14ac:dyDescent="0.25">
      <c r="E111" s="1"/>
    </row>
    <row r="113" spans="1:1" x14ac:dyDescent="0.25">
      <c r="A113" s="1"/>
    </row>
    <row r="118" spans="1:1" x14ac:dyDescent="0.25">
      <c r="A118" s="1"/>
    </row>
    <row r="119" spans="1:1" x14ac:dyDescent="0.25">
      <c r="A119" s="1"/>
    </row>
    <row r="129" spans="1:14" x14ac:dyDescent="0.25">
      <c r="A129" s="1"/>
    </row>
    <row r="132" spans="1:14" x14ac:dyDescent="0.25">
      <c r="F132" s="1"/>
      <c r="G132" s="1"/>
      <c r="H132" s="1"/>
      <c r="I132" s="1"/>
      <c r="J132" s="1"/>
      <c r="L132" s="1"/>
      <c r="N132" s="1"/>
    </row>
    <row r="133" spans="1:14" x14ac:dyDescent="0.25">
      <c r="E133" s="1"/>
      <c r="F133" s="1"/>
      <c r="G133" s="1"/>
    </row>
    <row r="135" spans="1:14" x14ac:dyDescent="0.25">
      <c r="A135" s="1"/>
    </row>
    <row r="139" spans="1:14" x14ac:dyDescent="0.25">
      <c r="A139" s="1"/>
    </row>
    <row r="140" spans="1:14" x14ac:dyDescent="0.25">
      <c r="A140" s="1"/>
    </row>
    <row r="149" spans="1:14" x14ac:dyDescent="0.25">
      <c r="A149" s="1"/>
    </row>
    <row r="153" spans="1:14" x14ac:dyDescent="0.25">
      <c r="F153" s="1"/>
      <c r="G153" s="1"/>
      <c r="H153" s="1"/>
      <c r="I153" s="1"/>
      <c r="J153" s="1"/>
      <c r="L153" s="1"/>
      <c r="N153" s="1"/>
    </row>
    <row r="154" spans="1:14" x14ac:dyDescent="0.25">
      <c r="E154" s="1"/>
    </row>
    <row r="156" spans="1:14" x14ac:dyDescent="0.25">
      <c r="A156" s="1"/>
    </row>
    <row r="163" spans="1:14" x14ac:dyDescent="0.25">
      <c r="A163" s="1"/>
    </row>
    <row r="171" spans="1:14" x14ac:dyDescent="0.25">
      <c r="A171" s="1"/>
    </row>
    <row r="174" spans="1:14" x14ac:dyDescent="0.25">
      <c r="F174" s="1"/>
      <c r="G174" s="1"/>
      <c r="H174" s="1"/>
      <c r="I174" s="1"/>
      <c r="J174" s="1"/>
      <c r="L174" s="1"/>
      <c r="N174" s="1"/>
    </row>
    <row r="175" spans="1:14" x14ac:dyDescent="0.25">
      <c r="E175" s="1"/>
    </row>
    <row r="177" spans="1:1" x14ac:dyDescent="0.25">
      <c r="A177" s="1"/>
    </row>
    <row r="183" spans="1:1" x14ac:dyDescent="0.25">
      <c r="A183" s="1"/>
    </row>
    <row r="184" spans="1:1" x14ac:dyDescent="0.25">
      <c r="A184" s="1"/>
    </row>
    <row r="192" spans="1:1" x14ac:dyDescent="0.25">
      <c r="A192" s="1"/>
    </row>
    <row r="196" spans="1:14" x14ac:dyDescent="0.25">
      <c r="F196" s="1"/>
      <c r="G196" s="1"/>
      <c r="H196" s="1"/>
      <c r="I196" s="1"/>
      <c r="J196" s="1"/>
      <c r="L196" s="1"/>
      <c r="N196" s="1"/>
    </row>
    <row r="197" spans="1:14" x14ac:dyDescent="0.25">
      <c r="E197" s="1"/>
      <c r="N197" s="7"/>
    </row>
    <row r="198" spans="1:14" x14ac:dyDescent="0.25">
      <c r="E198" s="1"/>
    </row>
    <row r="200" spans="1:14" x14ac:dyDescent="0.25">
      <c r="A200" s="1"/>
    </row>
    <row r="205" spans="1:14" x14ac:dyDescent="0.25">
      <c r="A205" s="1"/>
    </row>
    <row r="206" spans="1:14" x14ac:dyDescent="0.25">
      <c r="A206" s="1"/>
    </row>
    <row r="215" spans="1:14" x14ac:dyDescent="0.25">
      <c r="A215" s="1"/>
    </row>
    <row r="217" spans="1:14" x14ac:dyDescent="0.25">
      <c r="F217" s="1"/>
      <c r="G217" s="1"/>
      <c r="H217" s="1"/>
      <c r="I217" s="1"/>
      <c r="J217" s="1"/>
      <c r="L217" s="1"/>
      <c r="N217" s="1"/>
    </row>
    <row r="218" spans="1:14" x14ac:dyDescent="0.25">
      <c r="E218" s="1"/>
    </row>
    <row r="220" spans="1:14" x14ac:dyDescent="0.25">
      <c r="A220" s="1"/>
    </row>
    <row r="225" spans="1:14" x14ac:dyDescent="0.25">
      <c r="A225" s="1"/>
    </row>
    <row r="233" spans="1:14" x14ac:dyDescent="0.25">
      <c r="A233" s="1"/>
    </row>
    <row r="235" spans="1:14" x14ac:dyDescent="0.25">
      <c r="F235" s="1"/>
      <c r="G235" s="1"/>
      <c r="H235" s="1"/>
      <c r="I235" s="1"/>
      <c r="J235" s="1"/>
      <c r="L235" s="1"/>
      <c r="N235" s="1"/>
    </row>
    <row r="236" spans="1:14" x14ac:dyDescent="0.25">
      <c r="E236" s="1"/>
    </row>
    <row r="238" spans="1:14" x14ac:dyDescent="0.25">
      <c r="A238" s="1"/>
    </row>
    <row r="243" spans="1:1" x14ac:dyDescent="0.25">
      <c r="A243" s="1"/>
    </row>
    <row r="244" spans="1:1" x14ac:dyDescent="0.25">
      <c r="A244" s="1"/>
    </row>
    <row r="255" spans="1:1" x14ac:dyDescent="0.25">
      <c r="A255" s="1"/>
    </row>
    <row r="258" spans="1:14" x14ac:dyDescent="0.25">
      <c r="F258" s="1"/>
      <c r="G258" s="1"/>
      <c r="H258" s="1"/>
      <c r="I258" s="1"/>
      <c r="J258" s="1"/>
      <c r="L258" s="1"/>
      <c r="N258" s="1"/>
    </row>
    <row r="259" spans="1:14" x14ac:dyDescent="0.25">
      <c r="E259" s="1"/>
    </row>
    <row r="261" spans="1:14" x14ac:dyDescent="0.25">
      <c r="A261" s="1"/>
    </row>
    <row r="266" spans="1:14" x14ac:dyDescent="0.25">
      <c r="A266" s="1"/>
    </row>
    <row r="267" spans="1:14" x14ac:dyDescent="0.25">
      <c r="A267" s="1"/>
    </row>
    <row r="274" spans="1:14" x14ac:dyDescent="0.25">
      <c r="A274" s="1"/>
    </row>
    <row r="277" spans="1:14" x14ac:dyDescent="0.25">
      <c r="F277" s="1"/>
      <c r="G277" s="1"/>
      <c r="H277" s="1"/>
      <c r="I277" s="1"/>
      <c r="J277" s="1"/>
      <c r="L277" s="1"/>
      <c r="N277" s="1"/>
    </row>
    <row r="278" spans="1:14" x14ac:dyDescent="0.25">
      <c r="E278" s="1"/>
    </row>
    <row r="280" spans="1:14" x14ac:dyDescent="0.25">
      <c r="A280" s="1"/>
    </row>
    <row r="286" spans="1:14" x14ac:dyDescent="0.25">
      <c r="A286" s="1"/>
    </row>
    <row r="296" spans="1:14" x14ac:dyDescent="0.25">
      <c r="A296" s="1"/>
    </row>
    <row r="300" spans="1:14" x14ac:dyDescent="0.25">
      <c r="F300" s="1"/>
      <c r="G300" s="1"/>
      <c r="H300" s="1"/>
      <c r="I300" s="1"/>
      <c r="J300" s="1"/>
      <c r="L300" s="1"/>
      <c r="N300" s="1"/>
    </row>
    <row r="301" spans="1:14" x14ac:dyDescent="0.25">
      <c r="N301" s="7"/>
    </row>
  </sheetData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H20"/>
  <sheetViews>
    <sheetView workbookViewId="0">
      <selection activeCell="B12" sqref="B12"/>
    </sheetView>
  </sheetViews>
  <sheetFormatPr defaultRowHeight="15" x14ac:dyDescent="0.25"/>
  <sheetData>
    <row r="1" spans="3:8" ht="15.75" x14ac:dyDescent="0.25">
      <c r="E1" s="2"/>
      <c r="F1" s="2"/>
      <c r="G1" s="2"/>
      <c r="H1" s="2"/>
    </row>
    <row r="2" spans="3:8" ht="15.75" x14ac:dyDescent="0.25">
      <c r="E2" s="2"/>
      <c r="F2" s="2"/>
      <c r="G2" s="2"/>
      <c r="H2" s="2"/>
    </row>
    <row r="3" spans="3:8" ht="15.75" x14ac:dyDescent="0.25">
      <c r="E3" s="2"/>
      <c r="F3" s="2"/>
      <c r="G3" s="2"/>
      <c r="H3" s="2"/>
    </row>
    <row r="4" spans="3:8" ht="15.75" x14ac:dyDescent="0.25">
      <c r="E4" s="2"/>
      <c r="F4" s="2"/>
      <c r="G4" s="2"/>
      <c r="H4" s="2"/>
    </row>
    <row r="5" spans="3:8" ht="15.75" x14ac:dyDescent="0.25">
      <c r="E5" s="2"/>
      <c r="F5" s="2"/>
      <c r="G5" s="2"/>
      <c r="H5" s="2"/>
    </row>
    <row r="15" spans="3:8" ht="26.25" x14ac:dyDescent="0.4">
      <c r="C15" s="3" t="s">
        <v>23</v>
      </c>
      <c r="D15" s="4"/>
      <c r="E15" s="4"/>
      <c r="F15" s="4"/>
      <c r="G15" s="4"/>
    </row>
    <row r="16" spans="3:8" ht="26.25" x14ac:dyDescent="0.4">
      <c r="C16" s="3" t="s">
        <v>45</v>
      </c>
      <c r="D16" s="4"/>
      <c r="E16" s="4"/>
      <c r="F16" s="3"/>
      <c r="G16" s="4"/>
    </row>
    <row r="17" spans="3:7" ht="26.25" x14ac:dyDescent="0.4">
      <c r="C17" s="3" t="s">
        <v>46</v>
      </c>
      <c r="D17" s="4"/>
      <c r="E17" s="4"/>
      <c r="F17" s="4"/>
      <c r="G17" s="3"/>
    </row>
    <row r="18" spans="3:7" ht="26.25" x14ac:dyDescent="0.4">
      <c r="C18" s="3"/>
      <c r="D18" s="4"/>
      <c r="E18" s="4"/>
      <c r="F18" s="4"/>
      <c r="G18" s="4"/>
    </row>
    <row r="19" spans="3:7" ht="26.25" x14ac:dyDescent="0.4">
      <c r="C19" s="3"/>
      <c r="D19" s="4"/>
      <c r="E19" s="4"/>
      <c r="F19" s="4"/>
      <c r="G19" s="4"/>
    </row>
    <row r="20" spans="3:7" ht="26.25" x14ac:dyDescent="0.4">
      <c r="C20" s="3"/>
      <c r="D20" s="4"/>
      <c r="E20" s="4"/>
      <c r="F20" s="4"/>
      <c r="G20" s="4"/>
    </row>
  </sheetData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6:D9"/>
  <sheetViews>
    <sheetView workbookViewId="0">
      <selection activeCell="A6" sqref="A6:R7"/>
    </sheetView>
  </sheetViews>
  <sheetFormatPr defaultRowHeight="15" x14ac:dyDescent="0.25"/>
  <sheetData>
    <row r="6" spans="1:4" ht="18.75" x14ac:dyDescent="0.3">
      <c r="A6" s="5" t="s">
        <v>10</v>
      </c>
    </row>
    <row r="7" spans="1:4" ht="18.75" x14ac:dyDescent="0.3">
      <c r="A7" s="5" t="s">
        <v>11</v>
      </c>
    </row>
    <row r="8" spans="1:4" ht="18.75" x14ac:dyDescent="0.3">
      <c r="D8" s="5"/>
    </row>
    <row r="9" spans="1:4" ht="18.75" x14ac:dyDescent="0.3">
      <c r="D9" s="6" t="s">
        <v>12</v>
      </c>
    </row>
  </sheetData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2025-08-21T02:49:04Z</dcterms:modified>
</cp:coreProperties>
</file>