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AAE9F663-BDAC-4414-AE6B-9A060BD00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1" l="1"/>
  <c r="C41" i="1"/>
  <c r="D41" i="1"/>
  <c r="E41" i="1"/>
  <c r="F41" i="1"/>
  <c r="G41" i="1"/>
  <c r="H41" i="1"/>
  <c r="I41" i="1"/>
  <c r="J41" i="1"/>
  <c r="K41" i="1"/>
  <c r="B72" i="1"/>
  <c r="C72" i="1"/>
  <c r="D72" i="1"/>
  <c r="E72" i="1"/>
  <c r="F72" i="1"/>
  <c r="G72" i="1"/>
  <c r="H72" i="1"/>
  <c r="I72" i="1"/>
  <c r="J72" i="1"/>
  <c r="K72" i="1"/>
  <c r="B146" i="1"/>
  <c r="C146" i="1"/>
  <c r="D146" i="1"/>
  <c r="E146" i="1"/>
  <c r="F146" i="1"/>
  <c r="G146" i="1"/>
  <c r="H146" i="1"/>
  <c r="I146" i="1"/>
  <c r="J146" i="1"/>
  <c r="K146" i="1"/>
  <c r="B296" i="1"/>
  <c r="C296" i="1"/>
  <c r="D296" i="1"/>
  <c r="E296" i="1"/>
  <c r="F296" i="1"/>
  <c r="G296" i="1"/>
  <c r="H296" i="1"/>
  <c r="I296" i="1"/>
  <c r="J296" i="1"/>
  <c r="K296" i="1"/>
  <c r="B283" i="1"/>
  <c r="C283" i="1"/>
  <c r="D283" i="1"/>
  <c r="E283" i="1"/>
  <c r="F283" i="1"/>
  <c r="G283" i="1"/>
  <c r="H283" i="1"/>
  <c r="I283" i="1"/>
  <c r="J283" i="1"/>
  <c r="K283" i="1"/>
  <c r="B269" i="1"/>
  <c r="C269" i="1"/>
  <c r="D269" i="1"/>
  <c r="E269" i="1"/>
  <c r="F269" i="1"/>
  <c r="G269" i="1"/>
  <c r="H269" i="1"/>
  <c r="I269" i="1"/>
  <c r="J269" i="1"/>
  <c r="K269" i="1"/>
  <c r="B256" i="1"/>
  <c r="C256" i="1"/>
  <c r="D256" i="1"/>
  <c r="E256" i="1"/>
  <c r="F256" i="1"/>
  <c r="G256" i="1"/>
  <c r="H256" i="1"/>
  <c r="I256" i="1"/>
  <c r="J256" i="1"/>
  <c r="K256" i="1"/>
  <c r="B242" i="1"/>
  <c r="C242" i="1"/>
  <c r="D242" i="1"/>
  <c r="E242" i="1"/>
  <c r="F242" i="1"/>
  <c r="G242" i="1"/>
  <c r="H242" i="1"/>
  <c r="I242" i="1"/>
  <c r="J242" i="1"/>
  <c r="K242" i="1"/>
  <c r="B228" i="1"/>
  <c r="C228" i="1"/>
  <c r="D228" i="1"/>
  <c r="E228" i="1"/>
  <c r="F228" i="1"/>
  <c r="G228" i="1"/>
  <c r="H228" i="1"/>
  <c r="I228" i="1"/>
  <c r="J228" i="1"/>
  <c r="K228" i="1"/>
  <c r="B214" i="1"/>
  <c r="C214" i="1"/>
  <c r="D214" i="1"/>
  <c r="E214" i="1"/>
  <c r="F214" i="1"/>
  <c r="G214" i="1"/>
  <c r="H214" i="1"/>
  <c r="I214" i="1"/>
  <c r="J214" i="1"/>
  <c r="K214" i="1"/>
  <c r="B200" i="1"/>
  <c r="C200" i="1"/>
  <c r="D200" i="1"/>
  <c r="E200" i="1"/>
  <c r="F200" i="1"/>
  <c r="G200" i="1"/>
  <c r="H200" i="1"/>
  <c r="I200" i="1"/>
  <c r="J200" i="1"/>
  <c r="K200" i="1"/>
  <c r="B187" i="1"/>
  <c r="C187" i="1"/>
  <c r="D187" i="1"/>
  <c r="E187" i="1"/>
  <c r="F187" i="1"/>
  <c r="G187" i="1"/>
  <c r="H187" i="1"/>
  <c r="I187" i="1"/>
  <c r="J187" i="1"/>
  <c r="K187" i="1"/>
  <c r="B173" i="1"/>
  <c r="C173" i="1"/>
  <c r="D173" i="1"/>
  <c r="E173" i="1"/>
  <c r="F173" i="1"/>
  <c r="G173" i="1"/>
  <c r="H173" i="1"/>
  <c r="I173" i="1"/>
  <c r="J173" i="1"/>
  <c r="K173" i="1"/>
  <c r="K133" i="1"/>
  <c r="J133" i="1"/>
  <c r="I133" i="1"/>
  <c r="H133" i="1"/>
  <c r="G133" i="1"/>
  <c r="F133" i="1"/>
  <c r="E133" i="1"/>
  <c r="D133" i="1"/>
  <c r="C133" i="1"/>
  <c r="K116" i="1"/>
  <c r="J116" i="1"/>
  <c r="I116" i="1"/>
  <c r="H116" i="1"/>
  <c r="G116" i="1"/>
  <c r="F116" i="1"/>
  <c r="E116" i="1"/>
  <c r="D116" i="1"/>
  <c r="C116" i="1"/>
  <c r="K102" i="1"/>
  <c r="J102" i="1"/>
  <c r="I102" i="1"/>
  <c r="H102" i="1"/>
  <c r="G102" i="1"/>
  <c r="F102" i="1"/>
  <c r="E102" i="1"/>
  <c r="D102" i="1"/>
  <c r="C102" i="1"/>
  <c r="B102" i="1"/>
  <c r="K86" i="1"/>
  <c r="J86" i="1"/>
  <c r="I86" i="1"/>
  <c r="H86" i="1"/>
  <c r="G86" i="1"/>
  <c r="F86" i="1"/>
  <c r="E86" i="1"/>
  <c r="D86" i="1"/>
  <c r="C86" i="1"/>
  <c r="L55" i="1"/>
  <c r="K55" i="1"/>
  <c r="J55" i="1"/>
  <c r="I55" i="1"/>
  <c r="H55" i="1"/>
  <c r="G55" i="1"/>
  <c r="F55" i="1"/>
  <c r="E55" i="1"/>
  <c r="D55" i="1"/>
  <c r="K27" i="1"/>
  <c r="J27" i="1"/>
  <c r="I27" i="1"/>
  <c r="H27" i="1"/>
  <c r="G27" i="1"/>
  <c r="F27" i="1"/>
  <c r="E27" i="1"/>
  <c r="D27" i="1"/>
  <c r="C27" i="1"/>
  <c r="B27" i="1"/>
  <c r="K10" i="1"/>
  <c r="J10" i="1"/>
  <c r="I10" i="1"/>
  <c r="H10" i="1"/>
  <c r="G10" i="1"/>
  <c r="F10" i="1"/>
  <c r="E10" i="1"/>
  <c r="D10" i="1"/>
  <c r="C10" i="1"/>
  <c r="K303" i="1" l="1"/>
  <c r="J303" i="1"/>
  <c r="I303" i="1"/>
  <c r="H303" i="1"/>
  <c r="G303" i="1"/>
  <c r="F303" i="1"/>
  <c r="E303" i="1"/>
  <c r="D303" i="1"/>
  <c r="C303" i="1"/>
  <c r="B303" i="1"/>
  <c r="K304" i="1"/>
  <c r="J304" i="1"/>
  <c r="I304" i="1"/>
  <c r="H304" i="1"/>
  <c r="G304" i="1"/>
  <c r="F304" i="1"/>
  <c r="E304" i="1"/>
  <c r="D304" i="1"/>
  <c r="C304" i="1"/>
  <c r="B304" i="1"/>
  <c r="K289" i="1"/>
  <c r="J289" i="1"/>
  <c r="I289" i="1"/>
  <c r="H289" i="1"/>
  <c r="G289" i="1"/>
  <c r="F289" i="1"/>
  <c r="E289" i="1"/>
  <c r="D289" i="1"/>
  <c r="C289" i="1"/>
  <c r="B289" i="1"/>
  <c r="B290" i="1" s="1"/>
  <c r="K290" i="1"/>
  <c r="J290" i="1"/>
  <c r="I290" i="1"/>
  <c r="H290" i="1"/>
  <c r="G290" i="1"/>
  <c r="F290" i="1"/>
  <c r="E290" i="1"/>
  <c r="D290" i="1"/>
  <c r="C290" i="1"/>
  <c r="B277" i="1"/>
  <c r="K276" i="1"/>
  <c r="J276" i="1"/>
  <c r="I276" i="1"/>
  <c r="H276" i="1"/>
  <c r="G276" i="1"/>
  <c r="F276" i="1"/>
  <c r="E276" i="1"/>
  <c r="D276" i="1"/>
  <c r="C276" i="1"/>
  <c r="K277" i="1"/>
  <c r="J277" i="1"/>
  <c r="I277" i="1"/>
  <c r="H277" i="1"/>
  <c r="G277" i="1"/>
  <c r="F277" i="1"/>
  <c r="E277" i="1"/>
  <c r="D277" i="1"/>
  <c r="C277" i="1"/>
  <c r="K262" i="1"/>
  <c r="J262" i="1"/>
  <c r="I262" i="1"/>
  <c r="H262" i="1"/>
  <c r="G262" i="1"/>
  <c r="F262" i="1"/>
  <c r="E262" i="1"/>
  <c r="D262" i="1"/>
  <c r="C262" i="1"/>
  <c r="B262" i="1"/>
  <c r="K263" i="1"/>
  <c r="J263" i="1"/>
  <c r="I263" i="1"/>
  <c r="H263" i="1"/>
  <c r="G263" i="1"/>
  <c r="F263" i="1"/>
  <c r="E263" i="1"/>
  <c r="D263" i="1"/>
  <c r="C263" i="1"/>
  <c r="B263" i="1"/>
  <c r="K249" i="1"/>
  <c r="J249" i="1"/>
  <c r="I249" i="1"/>
  <c r="H249" i="1"/>
  <c r="G249" i="1"/>
  <c r="F249" i="1"/>
  <c r="E249" i="1"/>
  <c r="D249" i="1"/>
  <c r="C249" i="1"/>
  <c r="B249" i="1"/>
  <c r="J250" i="1"/>
  <c r="I250" i="1"/>
  <c r="H250" i="1"/>
  <c r="G250" i="1"/>
  <c r="F250" i="1"/>
  <c r="E250" i="1"/>
  <c r="D250" i="1"/>
  <c r="C250" i="1"/>
  <c r="B250" i="1"/>
  <c r="K234" i="1"/>
  <c r="J234" i="1"/>
  <c r="I234" i="1"/>
  <c r="H234" i="1"/>
  <c r="G234" i="1"/>
  <c r="F234" i="1"/>
  <c r="E234" i="1"/>
  <c r="D234" i="1"/>
  <c r="C234" i="1"/>
  <c r="B234" i="1"/>
  <c r="B235" i="1" s="1"/>
  <c r="K235" i="1"/>
  <c r="J235" i="1"/>
  <c r="I235" i="1"/>
  <c r="H235" i="1"/>
  <c r="G235" i="1"/>
  <c r="F235" i="1"/>
  <c r="E235" i="1"/>
  <c r="D235" i="1"/>
  <c r="C235" i="1"/>
  <c r="K221" i="1"/>
  <c r="J221" i="1"/>
  <c r="I221" i="1"/>
  <c r="H221" i="1"/>
  <c r="G221" i="1"/>
  <c r="F221" i="1"/>
  <c r="E221" i="1"/>
  <c r="D221" i="1"/>
  <c r="C221" i="1"/>
  <c r="B221" i="1"/>
  <c r="B222" i="1" s="1"/>
  <c r="K222" i="1"/>
  <c r="J222" i="1"/>
  <c r="I222" i="1"/>
  <c r="H222" i="1"/>
  <c r="G222" i="1"/>
  <c r="F222" i="1"/>
  <c r="E222" i="1"/>
  <c r="D222" i="1"/>
  <c r="C222" i="1"/>
  <c r="K207" i="1"/>
  <c r="J207" i="1"/>
  <c r="I207" i="1"/>
  <c r="H207" i="1"/>
  <c r="G207" i="1"/>
  <c r="F207" i="1"/>
  <c r="E207" i="1"/>
  <c r="D207" i="1"/>
  <c r="C207" i="1"/>
  <c r="B207" i="1"/>
  <c r="K208" i="1"/>
  <c r="J208" i="1"/>
  <c r="I208" i="1"/>
  <c r="H208" i="1"/>
  <c r="G208" i="1"/>
  <c r="F208" i="1"/>
  <c r="E208" i="1"/>
  <c r="D208" i="1"/>
  <c r="C208" i="1"/>
  <c r="B208" i="1"/>
  <c r="K193" i="1"/>
  <c r="J193" i="1"/>
  <c r="I193" i="1"/>
  <c r="H193" i="1"/>
  <c r="G193" i="1"/>
  <c r="F193" i="1"/>
  <c r="E193" i="1"/>
  <c r="D193" i="1"/>
  <c r="C193" i="1"/>
  <c r="B193" i="1"/>
  <c r="K194" i="1"/>
  <c r="J194" i="1"/>
  <c r="I194" i="1"/>
  <c r="H194" i="1"/>
  <c r="G194" i="1"/>
  <c r="F194" i="1"/>
  <c r="E194" i="1"/>
  <c r="D194" i="1"/>
  <c r="C194" i="1"/>
  <c r="B194" i="1"/>
  <c r="K180" i="1"/>
  <c r="J180" i="1"/>
  <c r="I180" i="1"/>
  <c r="H180" i="1"/>
  <c r="G180" i="1"/>
  <c r="F180" i="1"/>
  <c r="E180" i="1"/>
  <c r="D180" i="1"/>
  <c r="C180" i="1"/>
  <c r="B180" i="1"/>
  <c r="J181" i="1"/>
  <c r="I181" i="1"/>
  <c r="H181" i="1"/>
  <c r="G181" i="1"/>
  <c r="F181" i="1"/>
  <c r="E181" i="1"/>
  <c r="D181" i="1"/>
  <c r="C181" i="1"/>
  <c r="B181" i="1"/>
  <c r="K62" i="1"/>
  <c r="B153" i="1"/>
  <c r="C153" i="1"/>
  <c r="D153" i="1"/>
  <c r="E153" i="1"/>
  <c r="F153" i="1"/>
  <c r="G153" i="1"/>
  <c r="H153" i="1"/>
  <c r="I153" i="1"/>
  <c r="J153" i="1"/>
  <c r="K153" i="1"/>
  <c r="B139" i="1"/>
  <c r="C139" i="1"/>
  <c r="D139" i="1"/>
  <c r="E139" i="1"/>
  <c r="F139" i="1"/>
  <c r="G139" i="1"/>
  <c r="H139" i="1"/>
  <c r="I139" i="1"/>
  <c r="J139" i="1"/>
  <c r="K139" i="1"/>
  <c r="B108" i="1"/>
  <c r="C108" i="1"/>
  <c r="D108" i="1"/>
  <c r="E108" i="1"/>
  <c r="F108" i="1"/>
  <c r="G108" i="1"/>
  <c r="H108" i="1"/>
  <c r="I108" i="1"/>
  <c r="J108" i="1"/>
  <c r="K108" i="1"/>
  <c r="B93" i="1"/>
  <c r="C93" i="1"/>
  <c r="D93" i="1"/>
  <c r="E93" i="1"/>
  <c r="F93" i="1"/>
  <c r="G93" i="1"/>
  <c r="H93" i="1"/>
  <c r="I93" i="1"/>
  <c r="J93" i="1"/>
  <c r="K93" i="1"/>
  <c r="B78" i="1"/>
  <c r="C78" i="1"/>
  <c r="D78" i="1"/>
  <c r="E78" i="1"/>
  <c r="F78" i="1"/>
  <c r="G78" i="1"/>
  <c r="H78" i="1"/>
  <c r="I78" i="1"/>
  <c r="J78" i="1"/>
  <c r="K78" i="1"/>
  <c r="B62" i="1"/>
  <c r="C62" i="1"/>
  <c r="D62" i="1"/>
  <c r="E62" i="1"/>
  <c r="F62" i="1"/>
  <c r="G62" i="1"/>
  <c r="H62" i="1"/>
  <c r="I62" i="1"/>
  <c r="J62" i="1"/>
  <c r="B48" i="1"/>
  <c r="C48" i="1"/>
  <c r="D48" i="1"/>
  <c r="E48" i="1"/>
  <c r="F48" i="1"/>
  <c r="G48" i="1"/>
  <c r="H48" i="1"/>
  <c r="I48" i="1"/>
  <c r="J48" i="1"/>
  <c r="K48" i="1"/>
  <c r="B33" i="1"/>
  <c r="C33" i="1"/>
  <c r="D33" i="1"/>
  <c r="E33" i="1"/>
  <c r="F33" i="1"/>
  <c r="G33" i="1"/>
  <c r="H33" i="1"/>
  <c r="I33" i="1"/>
  <c r="J33" i="1"/>
  <c r="K33" i="1"/>
  <c r="B17" i="1"/>
  <c r="C17" i="1"/>
  <c r="D17" i="1"/>
  <c r="E17" i="1"/>
  <c r="F17" i="1"/>
  <c r="G17" i="1"/>
  <c r="H17" i="1"/>
  <c r="I17" i="1"/>
  <c r="J17" i="1"/>
  <c r="K17" i="1"/>
  <c r="K181" i="1" l="1"/>
  <c r="K250" i="1"/>
  <c r="F123" i="1"/>
  <c r="G123" i="1"/>
  <c r="H123" i="1"/>
  <c r="I123" i="1"/>
  <c r="C123" i="1"/>
  <c r="D123" i="1"/>
  <c r="E123" i="1"/>
  <c r="J123" i="1"/>
  <c r="K123" i="1"/>
  <c r="C55" i="1"/>
</calcChain>
</file>

<file path=xl/sharedStrings.xml><?xml version="1.0" encoding="utf-8"?>
<sst xmlns="http://schemas.openxmlformats.org/spreadsheetml/2006/main" count="336" uniqueCount="106">
  <si>
    <t>I неделя</t>
  </si>
  <si>
    <t>Завтрак</t>
  </si>
  <si>
    <t>Чай с сахаром</t>
  </si>
  <si>
    <t>Обед</t>
  </si>
  <si>
    <t>Соус томатный</t>
  </si>
  <si>
    <t>Хлеб йодированный</t>
  </si>
  <si>
    <t>Итого</t>
  </si>
  <si>
    <t>Жаркое по-домашнему</t>
  </si>
  <si>
    <t>2 неделя</t>
  </si>
  <si>
    <t>Гуляш из отварного мяса птицы</t>
  </si>
  <si>
    <t>Каша молочная манная</t>
  </si>
  <si>
    <t>Макаронные изделия отварные с маслом</t>
  </si>
  <si>
    <t>Итого за завтрак</t>
  </si>
  <si>
    <t>Итого за обед</t>
  </si>
  <si>
    <t>Итого за день</t>
  </si>
  <si>
    <t>Итого на обед</t>
  </si>
  <si>
    <t>вес блюда</t>
  </si>
  <si>
    <t>№ рецептуры</t>
  </si>
  <si>
    <t>Каша рассыпчатая гречневая</t>
  </si>
  <si>
    <t>Щи из свежей капусты с картофелем (со сметаной)</t>
  </si>
  <si>
    <t>Суп картофельный с бобовыми</t>
  </si>
  <si>
    <t>белки,г</t>
  </si>
  <si>
    <t>жиры,г</t>
  </si>
  <si>
    <t>углеводы,г</t>
  </si>
  <si>
    <t>Ca, мг</t>
  </si>
  <si>
    <t>Fe, мг</t>
  </si>
  <si>
    <t>С, мг</t>
  </si>
  <si>
    <t>Энергетич.ценность</t>
  </si>
  <si>
    <t>Котлета мясная</t>
  </si>
  <si>
    <t>Каша Дружба</t>
  </si>
  <si>
    <t>Свекольник</t>
  </si>
  <si>
    <t>Каша рисовая молочная вязкая</t>
  </si>
  <si>
    <t>Каша ячневая молочная вязкая</t>
  </si>
  <si>
    <t>Каша пшеная рассыпчатая</t>
  </si>
  <si>
    <t>Меню разработано на основании рекомендаций Сборника технологических нормативов рецептур</t>
  </si>
  <si>
    <t>Уральского Регионального Центра Питания (2008)</t>
  </si>
  <si>
    <t>240/10</t>
  </si>
  <si>
    <t>Борщ из свежей капусты и картофелем со сметаной</t>
  </si>
  <si>
    <t>P,мг</t>
  </si>
  <si>
    <t>B1,мг</t>
  </si>
  <si>
    <t>Каша геркулесовая</t>
  </si>
  <si>
    <t xml:space="preserve">                                                                                     Первый день- Понедельник</t>
  </si>
  <si>
    <t xml:space="preserve">                                                                                    Второй день-Вторник</t>
  </si>
  <si>
    <t>Третий день-Среда</t>
  </si>
  <si>
    <t>Четвертый день-Четверг</t>
  </si>
  <si>
    <t>Пятый день-Пятница</t>
  </si>
  <si>
    <t>Шестой день-Понедельник</t>
  </si>
  <si>
    <t>Седьмой день-Вторник</t>
  </si>
  <si>
    <t>п/ф</t>
  </si>
  <si>
    <t>Восьмой день-Среда</t>
  </si>
  <si>
    <t>Суп крестьянский с перловой крупой</t>
  </si>
  <si>
    <t>Меню составил ведущий  технолог Тараненко А.Ю.</t>
  </si>
  <si>
    <t xml:space="preserve">блюд и кулинарных изделий для школьных образовательных учреждений Пермской государственной медицинской академии </t>
  </si>
  <si>
    <t>Цикличное двухнедельное меню для горячего двухразового питания детей ОВЗ 7-11 лет</t>
  </si>
  <si>
    <t>Птица отварная</t>
  </si>
  <si>
    <t>Каша пшеничная</t>
  </si>
  <si>
    <t>Девятый день-Четверг</t>
  </si>
  <si>
    <t>Десятый день-Пятница</t>
  </si>
  <si>
    <t>Суп с клёцками</t>
  </si>
  <si>
    <t>Пюре из гороха</t>
  </si>
  <si>
    <t>Бутерброд с маслом</t>
  </si>
  <si>
    <t>Компот из смеси сухофруктов</t>
  </si>
  <si>
    <t>Печенье 2 шт</t>
  </si>
  <si>
    <t>Цикличное двухнедельное меню для горячего двухразового питания детей ОВЗ 12 лет и старше</t>
  </si>
  <si>
    <t>Напиток витаминный</t>
  </si>
  <si>
    <t>Какао витаминное</t>
  </si>
  <si>
    <t>Кисель витаминный</t>
  </si>
  <si>
    <t>Каша молочная"Дружба" с</t>
  </si>
  <si>
    <t>маслом сливочным</t>
  </si>
  <si>
    <t>200/5</t>
  </si>
  <si>
    <t>Бутерброд с маслом и</t>
  </si>
  <si>
    <t>20\5\15</t>
  </si>
  <si>
    <t>Итого на завтрак</t>
  </si>
  <si>
    <t>Тефтели свинно-говяжьи с рисом (ежики)</t>
  </si>
  <si>
    <t>пф</t>
  </si>
  <si>
    <t>Картофельное пюре</t>
  </si>
  <si>
    <t>Компот из сухофруктов</t>
  </si>
  <si>
    <t>Хлеб ржаной</t>
  </si>
  <si>
    <t>B2, мг</t>
  </si>
  <si>
    <t>Гуляш из мяса птицы</t>
  </si>
  <si>
    <t xml:space="preserve">Макаронные изделия </t>
  </si>
  <si>
    <t>отварные</t>
  </si>
  <si>
    <t>Пудинг из творога с рисом с</t>
  </si>
  <si>
    <t>молоком сгущённым</t>
  </si>
  <si>
    <t>130/20</t>
  </si>
  <si>
    <t>Рыба, припущенная в молоке</t>
  </si>
  <si>
    <t>Фрукты свежие</t>
  </si>
  <si>
    <t>Макароны отварные с сыром</t>
  </si>
  <si>
    <t>Продукт кисломолочный( йогурт, снежок)</t>
  </si>
  <si>
    <t>135/15</t>
  </si>
  <si>
    <t>Жаркое по- домашнему</t>
  </si>
  <si>
    <t>Мучное кондитерское изделие</t>
  </si>
  <si>
    <t>Плов из мяса говядины</t>
  </si>
  <si>
    <t>Чай с сахаром и лимоном</t>
  </si>
  <si>
    <t xml:space="preserve">    200/7</t>
  </si>
  <si>
    <t>Гарнир сложный(картофельн</t>
  </si>
  <si>
    <t>пюре,капуста тушёная)</t>
  </si>
  <si>
    <t>100/80</t>
  </si>
  <si>
    <t>Омлет натуральный</t>
  </si>
  <si>
    <t>повидлом</t>
  </si>
  <si>
    <t>Гуляш из мяса свинины</t>
  </si>
  <si>
    <t>Плов из  мяса кур</t>
  </si>
  <si>
    <t>Плов из мяса кур</t>
  </si>
  <si>
    <t>Икра свекольная</t>
  </si>
  <si>
    <t>Лук репчатый порционно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</si>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</sst>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2" fillId="0" borderId="0" xfId="0" applyNumberFormat="1" applyFont="1"/>
    <xf numFmtId="2" fontId="2" fillId="0" borderId="1" xfId="0" applyNumberFormat="1" applyFont="1" applyBorder="1"/>
    <xf numFmtId="2" fontId="1" fillId="0" borderId="1" xfId="0" applyNumberFormat="1" applyFont="1" applyBorder="1"/>
    <xf numFmtId="0" fontId="2" fillId="0" borderId="1" xfId="0" applyFont="1" applyBorder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4" xfId="0" applyBorder="1"/>
    <xf numFmtId="0" fontId="1" fillId="0" borderId="4" xfId="0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0" fontId="3" fillId="0" borderId="1" xfId="0" applyFont="1" applyBorder="1"/>
    <xf numFmtId="2" fontId="3" fillId="0" borderId="1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0" borderId="3" xfId="0" applyBorder="1" applyAlignment="1">
      <alignment horizontal="right"/>
    </xf>
    <xf numFmtId="0" fontId="2" fillId="0" borderId="1" xfId="0" applyFont="1" applyBorder="1" applyAlignment="1">
      <alignment horizontal="right"/>
    </xf>
    <xf numFmtId="16" fontId="2" fillId="0" borderId="1" xfId="0" applyNumberFormat="1" applyFont="1" applyBorder="1"/>
    <xf numFmtId="1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1"/>
  <sheetViews>
    <sheetView tabSelected="1" topLeftCell="A103" zoomScaleNormal="100" workbookViewId="0">
      <selection activeCell="R124" sqref="R124"/>
    </sheetView>
  </sheetViews>
  <sheetFormatPr defaultRowHeight="15" x14ac:dyDescent="0.25"/>
  <cols>
    <col min="1" max="1" width="32.85546875" customWidth="1"/>
    <col min="2" max="2" width="8.140625" customWidth="1"/>
    <col min="3" max="3" width="6.85546875" customWidth="1"/>
    <col min="4" max="4" width="7.7109375" customWidth="1"/>
    <col min="5" max="5" width="7" customWidth="1"/>
    <col min="6" max="6" width="7.140625" customWidth="1"/>
    <col min="7" max="7" width="7.7109375" customWidth="1"/>
    <col min="8" max="9" width="6.42578125" customWidth="1"/>
    <col min="10" max="10" width="6.85546875" customWidth="1"/>
    <col min="11" max="11" width="10.7109375" customWidth="1"/>
    <col min="12" max="12" width="11.140625" customWidth="1"/>
  </cols>
  <sheetData>
    <row r="1" spans="1:13" ht="17.25" customHeight="1" x14ac:dyDescent="0.25">
      <c r="A1" s="1" t="s">
        <v>53</v>
      </c>
      <c r="B1" s="1"/>
    </row>
    <row r="2" spans="1:13" x14ac:dyDescent="0.25">
      <c r="B2" s="1" t="s">
        <v>0</v>
      </c>
    </row>
    <row r="3" spans="1:13" x14ac:dyDescent="0.25">
      <c r="B3" s="19" t="s">
        <v>41</v>
      </c>
      <c r="C3" s="1"/>
      <c r="L3" s="15"/>
    </row>
    <row r="4" spans="1:13" ht="45" x14ac:dyDescent="0.25">
      <c r="A4" s="2" t="s">
        <v>1</v>
      </c>
      <c r="B4" s="2" t="s">
        <v>16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39</v>
      </c>
      <c r="I4" s="2" t="s">
        <v>78</v>
      </c>
      <c r="J4" s="2" t="s">
        <v>26</v>
      </c>
      <c r="K4" s="9" t="s">
        <v>27</v>
      </c>
      <c r="L4" s="10" t="s">
        <v>17</v>
      </c>
      <c r="M4" s="28"/>
    </row>
    <row r="5" spans="1:13" ht="27.75" customHeight="1" x14ac:dyDescent="0.25">
      <c r="A5" s="14" t="s">
        <v>67</v>
      </c>
      <c r="B5" s="14"/>
      <c r="C5" s="12"/>
      <c r="D5" s="12"/>
      <c r="E5" s="12"/>
      <c r="F5" s="12"/>
      <c r="G5" s="12"/>
      <c r="H5" s="12"/>
      <c r="I5" s="12"/>
      <c r="J5" s="12"/>
      <c r="K5" s="12"/>
      <c r="L5" s="14"/>
      <c r="M5" s="27"/>
    </row>
    <row r="6" spans="1:13" ht="15.75" x14ac:dyDescent="0.25">
      <c r="A6" s="14" t="s">
        <v>68</v>
      </c>
      <c r="B6" s="14" t="s">
        <v>69</v>
      </c>
      <c r="C6" s="12">
        <v>6.25</v>
      </c>
      <c r="D6" s="12">
        <v>7.9</v>
      </c>
      <c r="E6" s="12">
        <v>33.200000000000003</v>
      </c>
      <c r="F6" s="12">
        <v>31.8</v>
      </c>
      <c r="G6" s="12">
        <v>3.55</v>
      </c>
      <c r="H6" s="12">
        <v>0.2</v>
      </c>
      <c r="I6" s="12">
        <v>0.06</v>
      </c>
      <c r="J6" s="12">
        <v>0</v>
      </c>
      <c r="K6" s="12">
        <v>281.25</v>
      </c>
      <c r="L6" s="14">
        <v>102</v>
      </c>
      <c r="M6" s="27"/>
    </row>
    <row r="7" spans="1:13" ht="15.75" x14ac:dyDescent="0.25">
      <c r="A7" s="14" t="s">
        <v>70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7"/>
    </row>
    <row r="8" spans="1:13" ht="15.75" x14ac:dyDescent="0.25">
      <c r="A8" s="14" t="s">
        <v>99</v>
      </c>
      <c r="B8" s="29" t="s">
        <v>71</v>
      </c>
      <c r="C8" s="30">
        <v>2.58</v>
      </c>
      <c r="D8" s="30">
        <v>4.0999999999999996</v>
      </c>
      <c r="E8" s="30">
        <v>28.6</v>
      </c>
      <c r="F8" s="30">
        <v>11.3</v>
      </c>
      <c r="G8" s="30">
        <v>0.9</v>
      </c>
      <c r="H8" s="30">
        <v>0.05</v>
      </c>
      <c r="I8" s="30">
        <v>0.03</v>
      </c>
      <c r="J8" s="30">
        <v>0.1</v>
      </c>
      <c r="K8" s="30">
        <v>161.69999999999999</v>
      </c>
      <c r="L8" s="14">
        <v>382</v>
      </c>
      <c r="M8" s="27"/>
    </row>
    <row r="9" spans="1:13" ht="15.75" x14ac:dyDescent="0.25">
      <c r="A9" s="14" t="s">
        <v>2</v>
      </c>
      <c r="B9" s="14">
        <v>200</v>
      </c>
      <c r="C9" s="12">
        <v>0.05</v>
      </c>
      <c r="D9" s="12">
        <v>0.02</v>
      </c>
      <c r="E9" s="12">
        <v>9.32</v>
      </c>
      <c r="F9" s="12">
        <v>10.6</v>
      </c>
      <c r="G9" s="12">
        <v>0.3</v>
      </c>
      <c r="H9" s="12"/>
      <c r="I9" s="12">
        <v>3.0000000000000001E-3</v>
      </c>
      <c r="J9" s="12">
        <v>0.03</v>
      </c>
      <c r="K9" s="12">
        <v>37.299999999999997</v>
      </c>
      <c r="L9" s="14">
        <v>299</v>
      </c>
    </row>
    <row r="10" spans="1:13" ht="15.75" x14ac:dyDescent="0.25">
      <c r="A10" s="31" t="s">
        <v>72</v>
      </c>
      <c r="B10" s="32">
        <v>445</v>
      </c>
      <c r="C10" s="32">
        <f t="shared" ref="C10:K10" si="0">C6+C8+C9</f>
        <v>8.8800000000000008</v>
      </c>
      <c r="D10" s="32">
        <f t="shared" si="0"/>
        <v>12.02</v>
      </c>
      <c r="E10" s="32">
        <f t="shared" si="0"/>
        <v>71.12</v>
      </c>
      <c r="F10" s="32">
        <f t="shared" si="0"/>
        <v>53.7</v>
      </c>
      <c r="G10" s="32">
        <f t="shared" si="0"/>
        <v>4.75</v>
      </c>
      <c r="H10" s="32">
        <f t="shared" si="0"/>
        <v>0.25</v>
      </c>
      <c r="I10" s="32">
        <f t="shared" si="0"/>
        <v>9.2999999999999999E-2</v>
      </c>
      <c r="J10" s="32">
        <f t="shared" si="0"/>
        <v>0.13</v>
      </c>
      <c r="K10" s="32">
        <f t="shared" si="0"/>
        <v>480.25</v>
      </c>
      <c r="L10" s="14"/>
    </row>
    <row r="11" spans="1:13" ht="15.75" x14ac:dyDescent="0.25">
      <c r="A11" s="2" t="s">
        <v>3</v>
      </c>
      <c r="B11" s="4"/>
      <c r="C11" s="32"/>
      <c r="D11" s="32"/>
      <c r="E11" s="32"/>
      <c r="F11" s="32"/>
      <c r="G11" s="32"/>
      <c r="H11" s="32"/>
      <c r="I11" s="32"/>
      <c r="J11" s="32"/>
      <c r="K11" s="32"/>
      <c r="L11" s="3"/>
    </row>
    <row r="12" spans="1:13" x14ac:dyDescent="0.25">
      <c r="A12" s="4" t="s">
        <v>20</v>
      </c>
      <c r="B12" s="21">
        <v>250</v>
      </c>
      <c r="C12" s="4">
        <v>2.34</v>
      </c>
      <c r="D12" s="4">
        <v>3.89</v>
      </c>
      <c r="E12" s="4">
        <v>13.61</v>
      </c>
      <c r="F12" s="4">
        <v>87</v>
      </c>
      <c r="G12" s="4">
        <v>27.41</v>
      </c>
      <c r="H12" s="4">
        <v>0.22</v>
      </c>
      <c r="I12" s="4">
        <v>1.46</v>
      </c>
      <c r="J12" s="4">
        <v>4.1900000000000004</v>
      </c>
      <c r="K12" s="4">
        <v>98.79</v>
      </c>
      <c r="L12" s="5">
        <v>45</v>
      </c>
      <c r="M12" s="27"/>
    </row>
    <row r="13" spans="1:13" ht="15.75" x14ac:dyDescent="0.25">
      <c r="A13" s="14" t="s">
        <v>54</v>
      </c>
      <c r="B13" s="5">
        <v>120</v>
      </c>
      <c r="C13" s="4">
        <v>18.22</v>
      </c>
      <c r="D13" s="4">
        <v>18.22</v>
      </c>
      <c r="E13" s="4">
        <v>0.97</v>
      </c>
      <c r="F13" s="4">
        <v>166.3</v>
      </c>
      <c r="G13" s="4">
        <v>19.7</v>
      </c>
      <c r="H13" s="4">
        <v>0.1</v>
      </c>
      <c r="I13" s="4">
        <v>1.8</v>
      </c>
      <c r="J13" s="4">
        <v>1</v>
      </c>
      <c r="K13" s="4">
        <v>242.68</v>
      </c>
      <c r="L13" s="5">
        <v>212</v>
      </c>
      <c r="M13" s="27"/>
    </row>
    <row r="14" spans="1:13" x14ac:dyDescent="0.25">
      <c r="A14" s="4" t="s">
        <v>18</v>
      </c>
      <c r="B14" s="21">
        <v>150</v>
      </c>
      <c r="C14" s="4">
        <v>8.73</v>
      </c>
      <c r="D14" s="4">
        <v>5.45</v>
      </c>
      <c r="E14" s="4">
        <v>33.49</v>
      </c>
      <c r="F14" s="4">
        <v>108.8</v>
      </c>
      <c r="G14" s="4">
        <v>84.45</v>
      </c>
      <c r="H14" s="4">
        <v>0.12</v>
      </c>
      <c r="I14" s="4">
        <v>2.42</v>
      </c>
      <c r="J14" s="4">
        <v>0</v>
      </c>
      <c r="K14" s="4">
        <v>263.81</v>
      </c>
      <c r="L14" s="5">
        <v>219</v>
      </c>
      <c r="M14" s="27"/>
    </row>
    <row r="15" spans="1:13" x14ac:dyDescent="0.25">
      <c r="A15" s="4" t="s">
        <v>61</v>
      </c>
      <c r="B15" s="21">
        <v>200</v>
      </c>
      <c r="C15" s="4">
        <v>0.56000000000000005</v>
      </c>
      <c r="D15" s="4">
        <v>0</v>
      </c>
      <c r="E15" s="4">
        <v>27.89</v>
      </c>
      <c r="F15" s="4">
        <v>15.4</v>
      </c>
      <c r="G15" s="4">
        <v>15.4</v>
      </c>
      <c r="H15" s="4">
        <v>0</v>
      </c>
      <c r="I15" s="4">
        <v>0.02</v>
      </c>
      <c r="J15" s="4">
        <v>1.24</v>
      </c>
      <c r="K15" s="4">
        <v>113.79</v>
      </c>
      <c r="L15" s="5">
        <v>300</v>
      </c>
      <c r="M15" s="27"/>
    </row>
    <row r="16" spans="1:13" x14ac:dyDescent="0.25">
      <c r="A16" s="4" t="s">
        <v>5</v>
      </c>
      <c r="B16" s="5">
        <v>50</v>
      </c>
      <c r="C16" s="4">
        <v>4.5</v>
      </c>
      <c r="D16" s="4">
        <v>1.7</v>
      </c>
      <c r="E16" s="4">
        <v>23.3</v>
      </c>
      <c r="F16" s="4">
        <v>64.5</v>
      </c>
      <c r="G16" s="4">
        <v>7.2</v>
      </c>
      <c r="H16" s="4">
        <v>0.2</v>
      </c>
      <c r="I16" s="4">
        <v>1.8</v>
      </c>
      <c r="J16" s="4">
        <v>0</v>
      </c>
      <c r="K16" s="4">
        <v>133</v>
      </c>
      <c r="L16" s="5"/>
      <c r="M16" s="27"/>
    </row>
    <row r="17" spans="1:13" x14ac:dyDescent="0.25">
      <c r="A17" s="7" t="s">
        <v>15</v>
      </c>
      <c r="B17" s="13">
        <f t="shared" ref="B17:J17" si="1">B12+B13+B14+B15+B16</f>
        <v>770</v>
      </c>
      <c r="C17" s="13">
        <f t="shared" si="1"/>
        <v>34.349999999999994</v>
      </c>
      <c r="D17" s="13">
        <f t="shared" si="1"/>
        <v>29.259999999999998</v>
      </c>
      <c r="E17" s="13">
        <f t="shared" si="1"/>
        <v>99.26</v>
      </c>
      <c r="F17" s="13">
        <f t="shared" si="1"/>
        <v>442</v>
      </c>
      <c r="G17" s="13">
        <f t="shared" si="1"/>
        <v>154.16</v>
      </c>
      <c r="H17" s="13">
        <f t="shared" si="1"/>
        <v>0.64</v>
      </c>
      <c r="I17" s="13">
        <f t="shared" si="1"/>
        <v>7.4999999999999991</v>
      </c>
      <c r="J17" s="13">
        <f t="shared" si="1"/>
        <v>6.4300000000000006</v>
      </c>
      <c r="K17" s="13">
        <f>K12+K13+K14+K15+K16</f>
        <v>852.06999999999994</v>
      </c>
      <c r="L17" s="5"/>
    </row>
    <row r="18" spans="1:13" x14ac:dyDescent="0.25">
      <c r="A18" s="1" t="s">
        <v>42</v>
      </c>
      <c r="L18" s="15"/>
    </row>
    <row r="19" spans="1:13" x14ac:dyDescent="0.25">
      <c r="A19" s="2" t="s">
        <v>1</v>
      </c>
      <c r="B19" s="20"/>
      <c r="C19" s="4"/>
      <c r="D19" s="4"/>
      <c r="E19" s="4"/>
      <c r="F19" s="4"/>
      <c r="G19" s="4"/>
      <c r="H19" s="4"/>
      <c r="I19" s="4"/>
      <c r="J19" s="4"/>
      <c r="K19" s="4"/>
      <c r="L19" s="3"/>
    </row>
    <row r="20" spans="1:13" ht="15.75" x14ac:dyDescent="0.25">
      <c r="A20" s="14" t="s">
        <v>105</v>
      </c>
      <c r="B20" s="20">
        <v>30</v>
      </c>
      <c r="C20" s="4">
        <v>0.24</v>
      </c>
      <c r="D20" s="4">
        <v>0.03</v>
      </c>
      <c r="E20" s="4">
        <v>0.51</v>
      </c>
      <c r="F20" s="4">
        <v>6.9</v>
      </c>
      <c r="G20" s="4">
        <v>0.18</v>
      </c>
      <c r="H20" s="4">
        <v>0.06</v>
      </c>
      <c r="I20" s="4">
        <v>0.06</v>
      </c>
      <c r="J20" s="4">
        <v>1.5</v>
      </c>
      <c r="K20" s="4">
        <v>3.9</v>
      </c>
      <c r="L20" s="4"/>
    </row>
    <row r="21" spans="1:13" ht="15.75" x14ac:dyDescent="0.25">
      <c r="A21" s="4" t="s">
        <v>73</v>
      </c>
      <c r="B21" s="34">
        <v>100</v>
      </c>
      <c r="C21" s="12">
        <v>8.86</v>
      </c>
      <c r="D21" s="12">
        <v>26.16</v>
      </c>
      <c r="E21" s="12">
        <v>12.83</v>
      </c>
      <c r="F21" s="12">
        <v>34.5</v>
      </c>
      <c r="G21" s="12">
        <v>1.31</v>
      </c>
      <c r="H21" s="12">
        <v>0.36</v>
      </c>
      <c r="I21" s="12">
        <v>0.11</v>
      </c>
      <c r="J21" s="12">
        <v>0.12</v>
      </c>
      <c r="K21" s="12">
        <v>285</v>
      </c>
      <c r="L21" s="33" t="s">
        <v>74</v>
      </c>
    </row>
    <row r="22" spans="1:13" x14ac:dyDescent="0.25">
      <c r="A22" s="4" t="s">
        <v>4</v>
      </c>
      <c r="B22" s="35">
        <v>30</v>
      </c>
      <c r="C22" s="4">
        <v>0.27</v>
      </c>
      <c r="D22" s="4">
        <v>1.8</v>
      </c>
      <c r="E22" s="4">
        <v>2.4</v>
      </c>
      <c r="F22" s="4">
        <v>33.36</v>
      </c>
      <c r="G22" s="4">
        <v>4.76</v>
      </c>
      <c r="H22" s="4">
        <v>3.46</v>
      </c>
      <c r="I22" s="4">
        <v>36</v>
      </c>
      <c r="J22" s="4">
        <v>0.03</v>
      </c>
      <c r="K22" s="4">
        <v>28.1</v>
      </c>
      <c r="L22" s="4">
        <v>256</v>
      </c>
      <c r="M22" s="27"/>
    </row>
    <row r="23" spans="1:13" x14ac:dyDescent="0.25">
      <c r="A23" s="4" t="s">
        <v>75</v>
      </c>
      <c r="B23" s="4">
        <v>180</v>
      </c>
      <c r="C23" s="4">
        <v>3.8</v>
      </c>
      <c r="D23" s="4">
        <v>7.3</v>
      </c>
      <c r="E23" s="4">
        <v>28</v>
      </c>
      <c r="F23" s="4">
        <v>44.28</v>
      </c>
      <c r="G23" s="4">
        <v>1.2</v>
      </c>
      <c r="H23" s="4">
        <v>0.17</v>
      </c>
      <c r="I23" s="4">
        <v>0.13</v>
      </c>
      <c r="J23" s="4">
        <v>21.8</v>
      </c>
      <c r="K23" s="4">
        <v>192.6</v>
      </c>
      <c r="L23" s="4">
        <v>241</v>
      </c>
      <c r="M23" s="27"/>
    </row>
    <row r="24" spans="1:13" ht="15.75" x14ac:dyDescent="0.25">
      <c r="A24" s="14" t="s">
        <v>76</v>
      </c>
      <c r="B24" s="14">
        <v>200</v>
      </c>
      <c r="C24" s="12">
        <v>0.44</v>
      </c>
      <c r="D24" s="12">
        <v>0.02</v>
      </c>
      <c r="E24" s="12">
        <v>27.8</v>
      </c>
      <c r="F24" s="12">
        <v>31.8</v>
      </c>
      <c r="G24" s="12">
        <v>1.25</v>
      </c>
      <c r="H24" s="12">
        <v>0</v>
      </c>
      <c r="I24" s="12">
        <v>0.01</v>
      </c>
      <c r="J24" s="12">
        <v>0.4</v>
      </c>
      <c r="K24" s="12">
        <v>113</v>
      </c>
      <c r="L24" s="14">
        <v>283</v>
      </c>
      <c r="M24" s="27"/>
    </row>
    <row r="25" spans="1:13" ht="15.75" x14ac:dyDescent="0.25">
      <c r="A25" s="14" t="s">
        <v>5</v>
      </c>
      <c r="B25" s="14">
        <v>25</v>
      </c>
      <c r="C25" s="12">
        <v>1.19</v>
      </c>
      <c r="D25" s="12">
        <v>1.02</v>
      </c>
      <c r="E25" s="12">
        <v>11.88</v>
      </c>
      <c r="F25" s="12">
        <v>31.25</v>
      </c>
      <c r="G25" s="12">
        <v>0.9</v>
      </c>
      <c r="H25" s="12">
        <v>0.1</v>
      </c>
      <c r="I25" s="12">
        <v>6.3E-2</v>
      </c>
      <c r="J25" s="12">
        <v>0.05</v>
      </c>
      <c r="K25" s="12">
        <v>64.150000000000006</v>
      </c>
      <c r="L25" s="14"/>
      <c r="M25" s="27"/>
    </row>
    <row r="26" spans="1:13" ht="15.75" x14ac:dyDescent="0.25">
      <c r="A26" s="14" t="s">
        <v>77</v>
      </c>
      <c r="B26" s="14">
        <v>10</v>
      </c>
      <c r="C26" s="12">
        <v>0.85</v>
      </c>
      <c r="D26" s="12">
        <v>0.33</v>
      </c>
      <c r="E26" s="12">
        <v>4.25</v>
      </c>
      <c r="F26" s="12">
        <v>0.7</v>
      </c>
      <c r="G26" s="12">
        <v>0.3</v>
      </c>
      <c r="H26" s="12">
        <v>0.04</v>
      </c>
      <c r="I26" s="12">
        <v>0.03</v>
      </c>
      <c r="J26" s="12">
        <v>0.04</v>
      </c>
      <c r="K26" s="12">
        <v>25.4</v>
      </c>
      <c r="L26" s="14"/>
      <c r="M26" s="27"/>
    </row>
    <row r="27" spans="1:13" ht="15.75" x14ac:dyDescent="0.25">
      <c r="A27" s="2" t="s">
        <v>12</v>
      </c>
      <c r="B27" s="32">
        <f t="shared" ref="B27:J27" si="2">B23+B21+B24+B25+B26</f>
        <v>515</v>
      </c>
      <c r="C27" s="32">
        <f t="shared" si="2"/>
        <v>15.139999999999999</v>
      </c>
      <c r="D27" s="32">
        <f t="shared" si="2"/>
        <v>34.830000000000005</v>
      </c>
      <c r="E27" s="32">
        <f t="shared" si="2"/>
        <v>84.759999999999991</v>
      </c>
      <c r="F27" s="32">
        <f t="shared" si="2"/>
        <v>142.52999999999997</v>
      </c>
      <c r="G27" s="32">
        <f t="shared" si="2"/>
        <v>4.96</v>
      </c>
      <c r="H27" s="32">
        <f t="shared" si="2"/>
        <v>0.67</v>
      </c>
      <c r="I27" s="32">
        <f t="shared" si="2"/>
        <v>0.34299999999999997</v>
      </c>
      <c r="J27" s="32">
        <f t="shared" si="2"/>
        <v>22.41</v>
      </c>
      <c r="K27" s="32">
        <f>K21+K22+K23+K24+K25+K26</f>
        <v>708.25</v>
      </c>
      <c r="L27" s="3"/>
    </row>
    <row r="28" spans="1:13" x14ac:dyDescent="0.25">
      <c r="A28" s="2" t="s">
        <v>3</v>
      </c>
      <c r="B28" s="21"/>
      <c r="C28" s="4"/>
      <c r="D28" s="4"/>
      <c r="E28" s="4"/>
      <c r="F28" s="4"/>
      <c r="G28" s="4"/>
      <c r="H28" s="4"/>
      <c r="I28" s="4"/>
      <c r="J28" s="4"/>
      <c r="K28" s="4"/>
      <c r="L28" s="3"/>
    </row>
    <row r="29" spans="1:13" x14ac:dyDescent="0.25">
      <c r="A29" s="4" t="s">
        <v>30</v>
      </c>
      <c r="B29" s="21">
        <v>250</v>
      </c>
      <c r="C29" s="4">
        <v>1.93</v>
      </c>
      <c r="D29" s="4">
        <v>6.34</v>
      </c>
      <c r="E29" s="4">
        <v>10.050000000000001</v>
      </c>
      <c r="F29" s="4">
        <v>53</v>
      </c>
      <c r="G29" s="4">
        <v>26.37</v>
      </c>
      <c r="H29" s="4">
        <v>0.09</v>
      </c>
      <c r="I29" s="4">
        <v>0.96</v>
      </c>
      <c r="J29" s="4">
        <v>6.33</v>
      </c>
      <c r="K29" s="4">
        <v>104.16</v>
      </c>
      <c r="L29" s="5">
        <v>43</v>
      </c>
      <c r="M29" s="27"/>
    </row>
    <row r="30" spans="1:13" x14ac:dyDescent="0.25">
      <c r="A30" s="4" t="s">
        <v>7</v>
      </c>
      <c r="B30" s="21">
        <v>220</v>
      </c>
      <c r="C30" s="4">
        <v>22.54</v>
      </c>
      <c r="D30" s="4">
        <v>17.329999999999998</v>
      </c>
      <c r="E30" s="4">
        <v>22.13</v>
      </c>
      <c r="F30" s="4">
        <v>337</v>
      </c>
      <c r="G30" s="4">
        <v>28.27</v>
      </c>
      <c r="H30" s="4">
        <v>0.21</v>
      </c>
      <c r="I30" s="4">
        <v>3.66</v>
      </c>
      <c r="J30" s="4">
        <v>8.15</v>
      </c>
      <c r="K30" s="4">
        <v>334.08</v>
      </c>
      <c r="L30" s="5">
        <v>181</v>
      </c>
      <c r="M30" s="27"/>
    </row>
    <row r="31" spans="1:13" x14ac:dyDescent="0.25">
      <c r="A31" s="4" t="s">
        <v>61</v>
      </c>
      <c r="B31" s="21">
        <v>200</v>
      </c>
      <c r="C31" s="4">
        <v>0.56000000000000005</v>
      </c>
      <c r="D31" s="4">
        <v>0</v>
      </c>
      <c r="E31" s="4">
        <v>27.89</v>
      </c>
      <c r="F31" s="4">
        <v>15.4</v>
      </c>
      <c r="G31" s="4">
        <v>15.4</v>
      </c>
      <c r="H31" s="4">
        <v>0</v>
      </c>
      <c r="I31" s="4">
        <v>0.02</v>
      </c>
      <c r="J31" s="4">
        <v>1.24</v>
      </c>
      <c r="K31" s="4">
        <v>113.79</v>
      </c>
      <c r="L31" s="5">
        <v>300</v>
      </c>
      <c r="M31" s="27"/>
    </row>
    <row r="32" spans="1:13" x14ac:dyDescent="0.25">
      <c r="A32" s="4" t="s">
        <v>5</v>
      </c>
      <c r="B32" s="21">
        <v>50</v>
      </c>
      <c r="C32" s="4">
        <v>4.5</v>
      </c>
      <c r="D32" s="4">
        <v>1.7</v>
      </c>
      <c r="E32" s="4">
        <v>23.3</v>
      </c>
      <c r="F32" s="4">
        <v>64.5</v>
      </c>
      <c r="G32" s="4">
        <v>7.2</v>
      </c>
      <c r="H32" s="4">
        <v>0.2</v>
      </c>
      <c r="I32" s="4">
        <v>1.8</v>
      </c>
      <c r="J32" s="4">
        <v>0</v>
      </c>
      <c r="K32" s="4">
        <v>133</v>
      </c>
      <c r="L32" s="5"/>
      <c r="M32" s="27"/>
    </row>
    <row r="33" spans="1:13" x14ac:dyDescent="0.25">
      <c r="A33" s="2" t="s">
        <v>13</v>
      </c>
      <c r="B33" s="13">
        <f t="shared" ref="B33:J33" si="3">B29+B30+B31+B32</f>
        <v>720</v>
      </c>
      <c r="C33" s="13">
        <f t="shared" si="3"/>
        <v>29.529999999999998</v>
      </c>
      <c r="D33" s="13">
        <f t="shared" si="3"/>
        <v>25.369999999999997</v>
      </c>
      <c r="E33" s="13">
        <f t="shared" si="3"/>
        <v>83.37</v>
      </c>
      <c r="F33" s="13">
        <f t="shared" si="3"/>
        <v>469.9</v>
      </c>
      <c r="G33" s="13">
        <f t="shared" si="3"/>
        <v>77.240000000000009</v>
      </c>
      <c r="H33" s="13">
        <f t="shared" si="3"/>
        <v>0.5</v>
      </c>
      <c r="I33" s="13">
        <f t="shared" si="3"/>
        <v>6.4399999999999995</v>
      </c>
      <c r="J33" s="13">
        <f t="shared" si="3"/>
        <v>15.72</v>
      </c>
      <c r="K33" s="13">
        <f>K29+K30+K31+K32</f>
        <v>685.03</v>
      </c>
      <c r="L33" s="3"/>
    </row>
    <row r="34" spans="1:13" x14ac:dyDescent="0.25">
      <c r="A34" s="4"/>
      <c r="B34" s="1" t="s">
        <v>43</v>
      </c>
      <c r="L34" s="18"/>
    </row>
    <row r="35" spans="1:13" x14ac:dyDescent="0.25">
      <c r="A35" s="2" t="s">
        <v>1</v>
      </c>
      <c r="B35" s="20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3" x14ac:dyDescent="0.25">
      <c r="A36" s="4" t="s">
        <v>79</v>
      </c>
      <c r="B36" s="4">
        <v>100</v>
      </c>
      <c r="C36" s="4">
        <v>18.059999999999999</v>
      </c>
      <c r="D36" s="4">
        <v>20.2</v>
      </c>
      <c r="E36" s="4">
        <v>5.6</v>
      </c>
      <c r="F36" s="4">
        <v>24.34</v>
      </c>
      <c r="G36" s="4">
        <v>0.96</v>
      </c>
      <c r="H36" s="4">
        <v>0.04</v>
      </c>
      <c r="I36" s="4">
        <v>0.09</v>
      </c>
      <c r="J36" s="4">
        <v>0.5</v>
      </c>
      <c r="K36" s="4">
        <v>276.27999999999997</v>
      </c>
      <c r="L36" s="4">
        <v>180</v>
      </c>
      <c r="M36" s="27"/>
    </row>
    <row r="37" spans="1:13" x14ac:dyDescent="0.25">
      <c r="A37" s="4" t="s">
        <v>80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7"/>
    </row>
    <row r="38" spans="1:13" x14ac:dyDescent="0.25">
      <c r="A38" s="4" t="s">
        <v>81</v>
      </c>
      <c r="B38" s="4">
        <v>180</v>
      </c>
      <c r="C38" s="4">
        <v>6.62</v>
      </c>
      <c r="D38" s="4">
        <v>6.63</v>
      </c>
      <c r="E38" s="4">
        <v>44.16</v>
      </c>
      <c r="F38" s="4">
        <v>6.1</v>
      </c>
      <c r="G38" s="4">
        <v>1.4</v>
      </c>
      <c r="H38" s="4">
        <v>0.08</v>
      </c>
      <c r="I38" s="4">
        <v>0.03</v>
      </c>
      <c r="J38" s="4">
        <v>0</v>
      </c>
      <c r="K38" s="4">
        <v>277.44</v>
      </c>
      <c r="L38" s="4">
        <v>227</v>
      </c>
      <c r="M38" s="27"/>
    </row>
    <row r="39" spans="1:13" ht="15.75" x14ac:dyDescent="0.25">
      <c r="A39" s="14" t="s">
        <v>64</v>
      </c>
      <c r="B39" s="14">
        <v>200</v>
      </c>
      <c r="C39" s="12">
        <v>0</v>
      </c>
      <c r="D39" s="12">
        <v>0</v>
      </c>
      <c r="E39" s="12">
        <v>19</v>
      </c>
      <c r="F39" s="12">
        <v>0</v>
      </c>
      <c r="G39" s="12">
        <v>0</v>
      </c>
      <c r="H39" s="12">
        <v>0.3</v>
      </c>
      <c r="I39" s="12">
        <v>0.34</v>
      </c>
      <c r="J39" s="12">
        <v>20</v>
      </c>
      <c r="K39" s="12">
        <v>80</v>
      </c>
      <c r="L39" s="14">
        <v>20</v>
      </c>
      <c r="M39" s="27"/>
    </row>
    <row r="40" spans="1:13" ht="15.75" x14ac:dyDescent="0.25">
      <c r="A40" s="14" t="s">
        <v>5</v>
      </c>
      <c r="B40" s="14">
        <v>25</v>
      </c>
      <c r="C40" s="12">
        <v>1.19</v>
      </c>
      <c r="D40" s="12">
        <v>1.02</v>
      </c>
      <c r="E40" s="12">
        <v>11.88</v>
      </c>
      <c r="F40" s="12">
        <v>31.25</v>
      </c>
      <c r="G40" s="12">
        <v>0.9</v>
      </c>
      <c r="H40" s="12">
        <v>0.1</v>
      </c>
      <c r="I40" s="12">
        <v>6.3E-2</v>
      </c>
      <c r="J40" s="12">
        <v>0.05</v>
      </c>
      <c r="K40" s="12">
        <v>64.150000000000006</v>
      </c>
      <c r="L40" s="14"/>
      <c r="M40" s="27"/>
    </row>
    <row r="41" spans="1:13" ht="15.75" x14ac:dyDescent="0.25">
      <c r="A41" s="2" t="s">
        <v>12</v>
      </c>
      <c r="B41" s="32">
        <f t="shared" ref="B41:J41" si="4">B36+B38+B39+B40</f>
        <v>505</v>
      </c>
      <c r="C41" s="32">
        <f t="shared" si="4"/>
        <v>25.87</v>
      </c>
      <c r="D41" s="32">
        <f t="shared" si="4"/>
        <v>27.849999999999998</v>
      </c>
      <c r="E41" s="32">
        <f t="shared" si="4"/>
        <v>80.639999999999986</v>
      </c>
      <c r="F41" s="32">
        <f t="shared" si="4"/>
        <v>61.69</v>
      </c>
      <c r="G41" s="32">
        <f t="shared" si="4"/>
        <v>3.26</v>
      </c>
      <c r="H41" s="32">
        <f t="shared" si="4"/>
        <v>0.52</v>
      </c>
      <c r="I41" s="32">
        <f t="shared" si="4"/>
        <v>0.52300000000000002</v>
      </c>
      <c r="J41" s="32">
        <f t="shared" si="4"/>
        <v>20.55</v>
      </c>
      <c r="K41" s="32">
        <f>K36+K38+K39+K40</f>
        <v>697.87</v>
      </c>
      <c r="L41" s="3"/>
    </row>
    <row r="42" spans="1:13" x14ac:dyDescent="0.25">
      <c r="A42" s="2" t="s">
        <v>3</v>
      </c>
      <c r="B42" s="21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1:13" x14ac:dyDescent="0.25">
      <c r="A43" s="4" t="s">
        <v>50</v>
      </c>
      <c r="B43" s="21">
        <v>250</v>
      </c>
      <c r="C43" s="4">
        <v>2.31</v>
      </c>
      <c r="D43" s="4">
        <v>7.74</v>
      </c>
      <c r="E43" s="4">
        <v>15.43</v>
      </c>
      <c r="F43" s="4">
        <v>101.5</v>
      </c>
      <c r="G43" s="4">
        <v>20.03</v>
      </c>
      <c r="H43" s="4">
        <v>0.13</v>
      </c>
      <c r="I43" s="4">
        <v>0.99</v>
      </c>
      <c r="J43" s="4">
        <v>7.97</v>
      </c>
      <c r="K43" s="4">
        <v>140.59</v>
      </c>
      <c r="L43" s="5">
        <v>51</v>
      </c>
      <c r="M43" s="27"/>
    </row>
    <row r="44" spans="1:13" x14ac:dyDescent="0.25">
      <c r="A44" s="4" t="s">
        <v>100</v>
      </c>
      <c r="B44" s="21">
        <v>120</v>
      </c>
      <c r="C44" s="4">
        <v>21.68</v>
      </c>
      <c r="D44" s="4">
        <v>24.12</v>
      </c>
      <c r="E44" s="4">
        <v>6.74</v>
      </c>
      <c r="F44" s="4">
        <v>124.2</v>
      </c>
      <c r="G44" s="4">
        <v>17.03</v>
      </c>
      <c r="H44" s="4">
        <v>0.04</v>
      </c>
      <c r="I44" s="4">
        <v>0.67</v>
      </c>
      <c r="J44" s="4">
        <v>0.35</v>
      </c>
      <c r="K44" s="4">
        <v>331.53</v>
      </c>
      <c r="L44" s="5">
        <v>180</v>
      </c>
      <c r="M44" s="27"/>
    </row>
    <row r="45" spans="1:13" x14ac:dyDescent="0.25">
      <c r="A45" s="4" t="s">
        <v>55</v>
      </c>
      <c r="B45" s="21">
        <v>150</v>
      </c>
      <c r="C45" s="4">
        <v>9.27</v>
      </c>
      <c r="D45" s="4">
        <v>5.33</v>
      </c>
      <c r="E45" s="4">
        <v>36.9</v>
      </c>
      <c r="F45" s="4">
        <v>69</v>
      </c>
      <c r="G45" s="4">
        <v>32.03</v>
      </c>
      <c r="H45" s="4">
        <v>0.05</v>
      </c>
      <c r="I45" s="4">
        <v>0.87</v>
      </c>
      <c r="J45" s="4">
        <v>15.75</v>
      </c>
      <c r="K45" s="4">
        <v>231.83</v>
      </c>
      <c r="L45" s="5">
        <v>235</v>
      </c>
      <c r="M45" s="27"/>
    </row>
    <row r="46" spans="1:13" ht="15.75" x14ac:dyDescent="0.25">
      <c r="A46" s="14" t="s">
        <v>2</v>
      </c>
      <c r="B46" s="14">
        <v>200</v>
      </c>
      <c r="C46" s="12">
        <v>0.05</v>
      </c>
      <c r="D46" s="12">
        <v>0.02</v>
      </c>
      <c r="E46" s="12">
        <v>9.32</v>
      </c>
      <c r="F46" s="12">
        <v>10.6</v>
      </c>
      <c r="G46" s="12">
        <v>0.3</v>
      </c>
      <c r="H46" s="12"/>
      <c r="I46" s="12">
        <v>3.0000000000000001E-3</v>
      </c>
      <c r="J46" s="12">
        <v>0.03</v>
      </c>
      <c r="K46" s="12">
        <v>37.299999999999997</v>
      </c>
      <c r="L46" s="14">
        <v>299</v>
      </c>
      <c r="M46" s="27"/>
    </row>
    <row r="47" spans="1:13" x14ac:dyDescent="0.25">
      <c r="A47" s="4" t="s">
        <v>5</v>
      </c>
      <c r="B47" s="21">
        <v>50</v>
      </c>
      <c r="C47" s="4">
        <v>4.5</v>
      </c>
      <c r="D47" s="4">
        <v>1.7</v>
      </c>
      <c r="E47" s="4">
        <v>23.3</v>
      </c>
      <c r="F47" s="4">
        <v>64.5</v>
      </c>
      <c r="G47" s="4">
        <v>7.2</v>
      </c>
      <c r="H47" s="4">
        <v>0.2</v>
      </c>
      <c r="I47" s="4">
        <v>1.8</v>
      </c>
      <c r="J47" s="4">
        <v>0</v>
      </c>
      <c r="K47" s="4">
        <v>133</v>
      </c>
      <c r="L47" s="5"/>
      <c r="M47" s="27"/>
    </row>
    <row r="48" spans="1:13" x14ac:dyDescent="0.25">
      <c r="A48" s="2" t="s">
        <v>13</v>
      </c>
      <c r="B48" s="13">
        <f t="shared" ref="B48:J48" si="5">B43+B44+B45+B46+B47</f>
        <v>770</v>
      </c>
      <c r="C48" s="13">
        <f t="shared" si="5"/>
        <v>37.809999999999995</v>
      </c>
      <c r="D48" s="13">
        <f t="shared" si="5"/>
        <v>38.910000000000004</v>
      </c>
      <c r="E48" s="13">
        <f t="shared" si="5"/>
        <v>91.69</v>
      </c>
      <c r="F48" s="13">
        <f t="shared" si="5"/>
        <v>369.8</v>
      </c>
      <c r="G48" s="13">
        <f t="shared" si="5"/>
        <v>76.59</v>
      </c>
      <c r="H48" s="13">
        <f t="shared" si="5"/>
        <v>0.42000000000000004</v>
      </c>
      <c r="I48" s="13">
        <f t="shared" si="5"/>
        <v>4.3330000000000002</v>
      </c>
      <c r="J48" s="13">
        <f t="shared" si="5"/>
        <v>24.1</v>
      </c>
      <c r="K48" s="13">
        <f>K43+K44+K45+K46+K47</f>
        <v>874.25</v>
      </c>
      <c r="L48" s="5"/>
    </row>
    <row r="49" spans="1:20" x14ac:dyDescent="0.25">
      <c r="A49" s="4"/>
      <c r="B49" s="1" t="s">
        <v>44</v>
      </c>
      <c r="L49" s="15"/>
    </row>
    <row r="50" spans="1:20" x14ac:dyDescent="0.25">
      <c r="A50" s="2" t="s">
        <v>1</v>
      </c>
      <c r="B50" s="20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1:20" ht="15.75" x14ac:dyDescent="0.25">
      <c r="A51" s="14" t="s">
        <v>82</v>
      </c>
      <c r="B51" s="14"/>
      <c r="C51" s="4">
        <v>5.12</v>
      </c>
      <c r="D51" s="12"/>
      <c r="E51" s="12"/>
      <c r="F51" s="12"/>
      <c r="G51" s="12"/>
      <c r="H51" s="12"/>
      <c r="I51" s="12"/>
      <c r="J51" s="12"/>
      <c r="K51" s="12"/>
      <c r="L51" s="12"/>
      <c r="M51" s="27"/>
    </row>
    <row r="52" spans="1:20" ht="15.75" x14ac:dyDescent="0.25">
      <c r="A52" s="14" t="s">
        <v>83</v>
      </c>
      <c r="B52" s="14" t="s">
        <v>84</v>
      </c>
      <c r="C52" s="4">
        <v>4.5</v>
      </c>
      <c r="D52" s="12">
        <v>27.12</v>
      </c>
      <c r="E52" s="12">
        <v>5.24</v>
      </c>
      <c r="F52" s="12">
        <v>44.67</v>
      </c>
      <c r="G52" s="12">
        <v>221.1</v>
      </c>
      <c r="H52" s="12">
        <v>1.05</v>
      </c>
      <c r="I52" s="12">
        <v>0.09</v>
      </c>
      <c r="J52" s="12">
        <v>0.39</v>
      </c>
      <c r="K52" s="12">
        <v>0.36</v>
      </c>
      <c r="L52" s="12">
        <v>334.32</v>
      </c>
      <c r="M52" s="27"/>
    </row>
    <row r="53" spans="1:20" ht="15.75" x14ac:dyDescent="0.25">
      <c r="A53" s="14" t="s">
        <v>62</v>
      </c>
      <c r="B53" s="14">
        <v>28</v>
      </c>
      <c r="C53" s="4">
        <v>0.12</v>
      </c>
      <c r="D53" s="30">
        <v>2.85</v>
      </c>
      <c r="E53" s="30">
        <v>2.85</v>
      </c>
      <c r="F53" s="30">
        <v>21.6</v>
      </c>
      <c r="G53" s="30">
        <v>8.1999999999999993</v>
      </c>
      <c r="H53" s="30">
        <v>0.37</v>
      </c>
      <c r="I53" s="30">
        <v>0.03</v>
      </c>
      <c r="J53" s="30">
        <v>0.03</v>
      </c>
      <c r="K53" s="30">
        <v>0.01</v>
      </c>
      <c r="L53" s="30">
        <v>135</v>
      </c>
      <c r="M53" s="27"/>
    </row>
    <row r="54" spans="1:20" ht="15.75" x14ac:dyDescent="0.25">
      <c r="A54" s="14" t="s">
        <v>2</v>
      </c>
      <c r="B54" s="14">
        <v>200</v>
      </c>
      <c r="C54" s="4">
        <v>2.1</v>
      </c>
      <c r="D54" s="12">
        <v>0.05</v>
      </c>
      <c r="E54" s="12">
        <v>0.02</v>
      </c>
      <c r="F54" s="12">
        <v>9.32</v>
      </c>
      <c r="G54" s="12">
        <v>8</v>
      </c>
      <c r="H54" s="12">
        <v>0.19</v>
      </c>
      <c r="I54" s="12">
        <v>0</v>
      </c>
      <c r="J54" s="12">
        <v>0.02</v>
      </c>
      <c r="K54" s="12">
        <v>0.02</v>
      </c>
      <c r="L54" s="12">
        <v>37.299999999999997</v>
      </c>
      <c r="M54" s="27"/>
    </row>
    <row r="55" spans="1:20" ht="15.75" x14ac:dyDescent="0.25">
      <c r="A55" s="2" t="s">
        <v>12</v>
      </c>
      <c r="B55" s="22">
        <v>455</v>
      </c>
      <c r="C55" s="2">
        <f t="shared" ref="C55" si="6">SUM(C51:C53)</f>
        <v>9.74</v>
      </c>
      <c r="D55" s="32">
        <f t="shared" ref="D55:K55" si="7">D52+D53+D54</f>
        <v>30.020000000000003</v>
      </c>
      <c r="E55" s="32">
        <f t="shared" si="7"/>
        <v>8.11</v>
      </c>
      <c r="F55" s="32">
        <f t="shared" si="7"/>
        <v>75.59</v>
      </c>
      <c r="G55" s="32">
        <f t="shared" si="7"/>
        <v>237.29999999999998</v>
      </c>
      <c r="H55" s="32">
        <f t="shared" si="7"/>
        <v>1.6099999999999999</v>
      </c>
      <c r="I55" s="32">
        <f t="shared" si="7"/>
        <v>0.12</v>
      </c>
      <c r="J55" s="32">
        <f t="shared" si="7"/>
        <v>0.44000000000000006</v>
      </c>
      <c r="K55" s="32">
        <f t="shared" si="7"/>
        <v>0.39</v>
      </c>
      <c r="L55" s="32">
        <f>L52+L53+L54</f>
        <v>506.62</v>
      </c>
    </row>
    <row r="56" spans="1:20" x14ac:dyDescent="0.25">
      <c r="A56" s="2" t="s">
        <v>3</v>
      </c>
      <c r="B56" s="21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1:20" x14ac:dyDescent="0.25">
      <c r="A57" s="4" t="s">
        <v>19</v>
      </c>
      <c r="B57" s="21">
        <v>250</v>
      </c>
      <c r="C57" s="4">
        <v>3.23</v>
      </c>
      <c r="D57" s="4">
        <v>9.7799999999999994</v>
      </c>
      <c r="E57" s="4">
        <v>11.4</v>
      </c>
      <c r="F57" s="4">
        <v>37</v>
      </c>
      <c r="G57" s="4">
        <v>31.2</v>
      </c>
      <c r="H57" s="4">
        <v>0.14000000000000001</v>
      </c>
      <c r="I57" s="4">
        <v>0.56999999999999995</v>
      </c>
      <c r="J57" s="4">
        <v>13.29</v>
      </c>
      <c r="K57" s="4">
        <v>162.4</v>
      </c>
      <c r="L57" s="5">
        <v>63</v>
      </c>
      <c r="M57" s="27"/>
    </row>
    <row r="58" spans="1:20" ht="15.75" x14ac:dyDescent="0.25">
      <c r="A58" s="14" t="s">
        <v>28</v>
      </c>
      <c r="B58" s="21">
        <v>100</v>
      </c>
      <c r="C58" s="4">
        <v>14.1</v>
      </c>
      <c r="D58" s="4">
        <v>14.5</v>
      </c>
      <c r="E58" s="4">
        <v>16.600000000000001</v>
      </c>
      <c r="F58" s="4">
        <v>166.3</v>
      </c>
      <c r="G58" s="4">
        <v>19.7</v>
      </c>
      <c r="H58" s="4">
        <v>0.1</v>
      </c>
      <c r="I58" s="4">
        <v>1.8</v>
      </c>
      <c r="J58" s="4">
        <v>1</v>
      </c>
      <c r="K58" s="4">
        <v>282</v>
      </c>
      <c r="L58" s="5" t="s">
        <v>48</v>
      </c>
      <c r="M58" s="27"/>
    </row>
    <row r="59" spans="1:20" ht="15.75" x14ac:dyDescent="0.25">
      <c r="A59" s="14" t="s">
        <v>59</v>
      </c>
      <c r="B59" s="25">
        <v>150</v>
      </c>
      <c r="C59" s="12">
        <v>10.95</v>
      </c>
      <c r="D59" s="12">
        <v>0.75</v>
      </c>
      <c r="E59" s="12">
        <v>21.45</v>
      </c>
      <c r="F59" s="12">
        <v>107.6</v>
      </c>
      <c r="G59" s="12">
        <v>48.7</v>
      </c>
      <c r="H59" s="12">
        <v>0.23</v>
      </c>
      <c r="I59" s="12">
        <v>3.38</v>
      </c>
      <c r="J59" s="12">
        <v>0.9</v>
      </c>
      <c r="K59" s="4">
        <v>136.35</v>
      </c>
      <c r="L59" s="16">
        <v>515</v>
      </c>
      <c r="M59" s="27"/>
    </row>
    <row r="60" spans="1:20" x14ac:dyDescent="0.25">
      <c r="A60" s="4" t="s">
        <v>61</v>
      </c>
      <c r="B60" s="21">
        <v>200</v>
      </c>
      <c r="C60" s="4">
        <v>0.56000000000000005</v>
      </c>
      <c r="D60" s="4">
        <v>0</v>
      </c>
      <c r="E60" s="4">
        <v>27.89</v>
      </c>
      <c r="F60" s="4">
        <v>15.4</v>
      </c>
      <c r="G60" s="4">
        <v>15.4</v>
      </c>
      <c r="H60" s="4">
        <v>0</v>
      </c>
      <c r="I60" s="4">
        <v>0.02</v>
      </c>
      <c r="J60" s="4">
        <v>1.24</v>
      </c>
      <c r="K60" s="4">
        <v>113.79</v>
      </c>
      <c r="L60" s="5">
        <v>300</v>
      </c>
      <c r="M60" s="27"/>
      <c r="O60" s="8"/>
      <c r="T60" s="8"/>
    </row>
    <row r="61" spans="1:20" x14ac:dyDescent="0.25">
      <c r="A61" s="4" t="s">
        <v>5</v>
      </c>
      <c r="B61" s="21">
        <v>50</v>
      </c>
      <c r="C61" s="4">
        <v>4.5</v>
      </c>
      <c r="D61" s="4">
        <v>1.7</v>
      </c>
      <c r="E61" s="4">
        <v>23.3</v>
      </c>
      <c r="F61" s="4">
        <v>64.5</v>
      </c>
      <c r="G61" s="4">
        <v>7.2</v>
      </c>
      <c r="H61" s="4">
        <v>0.2</v>
      </c>
      <c r="I61" s="4">
        <v>1.8</v>
      </c>
      <c r="J61" s="4">
        <v>0</v>
      </c>
      <c r="K61" s="4">
        <v>133</v>
      </c>
      <c r="L61" s="5"/>
      <c r="M61" s="27"/>
    </row>
    <row r="62" spans="1:20" x14ac:dyDescent="0.25">
      <c r="A62" s="2" t="s">
        <v>13</v>
      </c>
      <c r="B62" s="13">
        <f t="shared" ref="B62:J62" si="8">B57+B58+B60+B61</f>
        <v>600</v>
      </c>
      <c r="C62" s="13">
        <f t="shared" si="8"/>
        <v>22.389999999999997</v>
      </c>
      <c r="D62" s="13">
        <f t="shared" si="8"/>
        <v>25.98</v>
      </c>
      <c r="E62" s="13">
        <f t="shared" si="8"/>
        <v>79.19</v>
      </c>
      <c r="F62" s="13">
        <f t="shared" si="8"/>
        <v>283.20000000000005</v>
      </c>
      <c r="G62" s="13">
        <f t="shared" si="8"/>
        <v>73.5</v>
      </c>
      <c r="H62" s="13">
        <f t="shared" si="8"/>
        <v>0.44000000000000006</v>
      </c>
      <c r="I62" s="13">
        <f t="shared" si="8"/>
        <v>4.1900000000000004</v>
      </c>
      <c r="J62" s="13">
        <f t="shared" si="8"/>
        <v>15.53</v>
      </c>
      <c r="K62" s="13">
        <f>K57+K58+K59+K60+K61</f>
        <v>827.54</v>
      </c>
      <c r="L62" s="5"/>
    </row>
    <row r="63" spans="1:20" x14ac:dyDescent="0.25">
      <c r="A63" s="4"/>
      <c r="B63" s="1" t="s">
        <v>45</v>
      </c>
      <c r="L63" s="15"/>
    </row>
    <row r="64" spans="1:20" x14ac:dyDescent="0.25">
      <c r="A64" s="2" t="s">
        <v>1</v>
      </c>
      <c r="B64" s="20"/>
      <c r="C64" s="4"/>
      <c r="D64" s="4"/>
      <c r="E64" s="4"/>
      <c r="F64" s="4"/>
      <c r="G64" s="4"/>
      <c r="H64" s="4"/>
      <c r="I64" s="4"/>
      <c r="J64" s="4"/>
      <c r="K64" s="4"/>
      <c r="L64" s="3"/>
    </row>
    <row r="65" spans="1:13" x14ac:dyDescent="0.25">
      <c r="A65" s="4" t="s">
        <v>104</v>
      </c>
      <c r="B65" s="20">
        <v>30</v>
      </c>
      <c r="C65" s="4">
        <v>0.42</v>
      </c>
      <c r="D65" s="4">
        <v>0.06</v>
      </c>
      <c r="E65" s="4">
        <v>2.46</v>
      </c>
      <c r="F65" s="4">
        <v>9.3000000000000007</v>
      </c>
      <c r="G65" s="4">
        <v>0.24</v>
      </c>
      <c r="H65" s="4">
        <v>0.01</v>
      </c>
      <c r="I65" s="4">
        <v>6.0000000000000001E-3</v>
      </c>
      <c r="J65" s="4">
        <v>3</v>
      </c>
      <c r="K65" s="4">
        <v>12.3</v>
      </c>
      <c r="L65" s="3"/>
    </row>
    <row r="66" spans="1:13" ht="15.75" x14ac:dyDescent="0.25">
      <c r="A66" s="14" t="s">
        <v>85</v>
      </c>
      <c r="B66" s="14">
        <v>100</v>
      </c>
      <c r="C66" s="12">
        <v>9.33</v>
      </c>
      <c r="D66" s="12">
        <v>2.78</v>
      </c>
      <c r="E66" s="12">
        <v>4.7699999999999996</v>
      </c>
      <c r="F66" s="12">
        <v>39.4</v>
      </c>
      <c r="G66" s="12">
        <v>0.52</v>
      </c>
      <c r="H66" s="12">
        <v>7.0000000000000007E-2</v>
      </c>
      <c r="I66" s="12">
        <v>0.08</v>
      </c>
      <c r="J66" s="12">
        <v>0.56999999999999995</v>
      </c>
      <c r="K66" s="12">
        <v>118.75</v>
      </c>
      <c r="L66" s="14">
        <v>165</v>
      </c>
      <c r="M66" s="27"/>
    </row>
    <row r="67" spans="1:13" ht="15.75" x14ac:dyDescent="0.25">
      <c r="A67" s="14" t="s">
        <v>75</v>
      </c>
      <c r="B67" s="14">
        <v>180</v>
      </c>
      <c r="C67" s="12">
        <v>3.8</v>
      </c>
      <c r="D67" s="12">
        <v>7.3</v>
      </c>
      <c r="E67" s="12">
        <v>28</v>
      </c>
      <c r="F67" s="12">
        <v>44.28</v>
      </c>
      <c r="G67" s="12">
        <v>1.2</v>
      </c>
      <c r="H67" s="12">
        <v>0.17</v>
      </c>
      <c r="I67" s="12">
        <v>0.13</v>
      </c>
      <c r="J67" s="12">
        <v>21.8</v>
      </c>
      <c r="K67" s="12">
        <v>192.6</v>
      </c>
      <c r="L67" s="14">
        <v>241</v>
      </c>
      <c r="M67" s="27"/>
    </row>
    <row r="68" spans="1:13" ht="15.75" x14ac:dyDescent="0.25">
      <c r="A68" s="14" t="s">
        <v>2</v>
      </c>
      <c r="B68" s="14">
        <v>200</v>
      </c>
      <c r="C68" s="12">
        <v>0.05</v>
      </c>
      <c r="D68" s="12">
        <v>0.02</v>
      </c>
      <c r="E68" s="12">
        <v>9.32</v>
      </c>
      <c r="F68" s="12">
        <v>10.6</v>
      </c>
      <c r="G68" s="12">
        <v>0.3</v>
      </c>
      <c r="H68" s="12"/>
      <c r="I68" s="12">
        <v>3.0000000000000001E-3</v>
      </c>
      <c r="J68" s="12">
        <v>0.03</v>
      </c>
      <c r="K68" s="12">
        <v>37.299999999999997</v>
      </c>
      <c r="L68" s="14">
        <v>299</v>
      </c>
      <c r="M68" s="27"/>
    </row>
    <row r="69" spans="1:13" ht="15.75" x14ac:dyDescent="0.25">
      <c r="A69" s="14" t="s">
        <v>77</v>
      </c>
      <c r="B69" s="14">
        <v>10</v>
      </c>
      <c r="C69" s="12">
        <v>0.85</v>
      </c>
      <c r="D69" s="12">
        <v>0.33</v>
      </c>
      <c r="E69" s="12">
        <v>4.25</v>
      </c>
      <c r="F69" s="12">
        <v>0.7</v>
      </c>
      <c r="G69" s="12">
        <v>0.3</v>
      </c>
      <c r="H69" s="12">
        <v>0.04</v>
      </c>
      <c r="I69" s="12">
        <v>0.03</v>
      </c>
      <c r="J69" s="12">
        <v>0.04</v>
      </c>
      <c r="K69" s="12">
        <v>25.4</v>
      </c>
      <c r="L69" s="14"/>
      <c r="M69" s="27"/>
    </row>
    <row r="70" spans="1:13" ht="15.75" x14ac:dyDescent="0.25">
      <c r="A70" s="14" t="s">
        <v>5</v>
      </c>
      <c r="B70" s="14">
        <v>25</v>
      </c>
      <c r="C70" s="12">
        <v>1.19</v>
      </c>
      <c r="D70" s="12">
        <v>1.02</v>
      </c>
      <c r="E70" s="12">
        <v>11.88</v>
      </c>
      <c r="F70" s="12">
        <v>31.25</v>
      </c>
      <c r="G70" s="12">
        <v>0.9</v>
      </c>
      <c r="H70" s="12">
        <v>0.1</v>
      </c>
      <c r="I70" s="12">
        <v>6.3E-2</v>
      </c>
      <c r="J70" s="12">
        <v>0.05</v>
      </c>
      <c r="K70" s="12">
        <v>64.150000000000006</v>
      </c>
      <c r="L70" s="14"/>
      <c r="M70" s="27"/>
    </row>
    <row r="71" spans="1:13" ht="15.75" x14ac:dyDescent="0.25">
      <c r="A71" s="14" t="s">
        <v>86</v>
      </c>
      <c r="B71" s="14">
        <v>200</v>
      </c>
      <c r="C71" s="12">
        <v>0.8</v>
      </c>
      <c r="D71" s="12">
        <v>0.8</v>
      </c>
      <c r="E71" s="12">
        <v>19.600000000000001</v>
      </c>
      <c r="F71" s="12">
        <v>32</v>
      </c>
      <c r="G71" s="12">
        <v>4.4000000000000004</v>
      </c>
      <c r="H71" s="12">
        <v>0.06</v>
      </c>
      <c r="I71" s="12">
        <v>0.04</v>
      </c>
      <c r="J71" s="12">
        <v>20</v>
      </c>
      <c r="K71" s="12">
        <v>94</v>
      </c>
      <c r="L71" s="34">
        <v>89</v>
      </c>
      <c r="M71" s="27"/>
    </row>
    <row r="72" spans="1:13" ht="15.75" x14ac:dyDescent="0.25">
      <c r="A72" s="2" t="s">
        <v>12</v>
      </c>
      <c r="B72" s="32">
        <f t="shared" ref="B72:J72" si="9">B66+B67+B68+B69+B70+B71</f>
        <v>715</v>
      </c>
      <c r="C72" s="32">
        <f t="shared" si="9"/>
        <v>16.02</v>
      </c>
      <c r="D72" s="32">
        <f t="shared" si="9"/>
        <v>12.25</v>
      </c>
      <c r="E72" s="32">
        <f t="shared" si="9"/>
        <v>77.819999999999993</v>
      </c>
      <c r="F72" s="32">
        <f t="shared" si="9"/>
        <v>158.23000000000002</v>
      </c>
      <c r="G72" s="32">
        <f t="shared" si="9"/>
        <v>7.62</v>
      </c>
      <c r="H72" s="32">
        <f t="shared" si="9"/>
        <v>0.44</v>
      </c>
      <c r="I72" s="32">
        <f t="shared" si="9"/>
        <v>0.34600000000000003</v>
      </c>
      <c r="J72" s="32">
        <f t="shared" si="9"/>
        <v>42.49</v>
      </c>
      <c r="K72" s="32">
        <f>K66+K67+K68+K69+K70+K71</f>
        <v>532.20000000000005</v>
      </c>
      <c r="L72" s="5"/>
    </row>
    <row r="73" spans="1:13" x14ac:dyDescent="0.25">
      <c r="A73" s="2" t="s">
        <v>3</v>
      </c>
      <c r="B73" s="21"/>
      <c r="C73" s="4"/>
      <c r="D73" s="4"/>
      <c r="E73" s="4"/>
      <c r="F73" s="4"/>
      <c r="G73" s="4"/>
      <c r="H73" s="4"/>
      <c r="I73" s="4"/>
      <c r="J73" s="4"/>
      <c r="K73" s="4"/>
      <c r="L73" s="3"/>
    </row>
    <row r="74" spans="1:13" x14ac:dyDescent="0.25">
      <c r="A74" s="4" t="s">
        <v>20</v>
      </c>
      <c r="B74" s="21">
        <v>250</v>
      </c>
      <c r="C74" s="4">
        <v>2.34</v>
      </c>
      <c r="D74" s="4">
        <v>3.89</v>
      </c>
      <c r="E74" s="4">
        <v>13.61</v>
      </c>
      <c r="F74" s="4">
        <v>87</v>
      </c>
      <c r="G74" s="4">
        <v>27.41</v>
      </c>
      <c r="H74" s="4">
        <v>0.22</v>
      </c>
      <c r="I74" s="4">
        <v>1.46</v>
      </c>
      <c r="J74" s="4">
        <v>4.1900000000000004</v>
      </c>
      <c r="K74" s="4">
        <v>98.79</v>
      </c>
      <c r="L74" s="5">
        <v>45</v>
      </c>
      <c r="M74" s="27"/>
    </row>
    <row r="75" spans="1:13" x14ac:dyDescent="0.25">
      <c r="A75" s="4" t="s">
        <v>7</v>
      </c>
      <c r="B75" s="21">
        <v>220</v>
      </c>
      <c r="C75" s="4">
        <v>22.54</v>
      </c>
      <c r="D75" s="4">
        <v>17.329999999999998</v>
      </c>
      <c r="E75" s="4">
        <v>22.13</v>
      </c>
      <c r="F75" s="4">
        <v>337</v>
      </c>
      <c r="G75" s="4">
        <v>28.27</v>
      </c>
      <c r="H75" s="4">
        <v>0.21</v>
      </c>
      <c r="I75" s="4">
        <v>3.66</v>
      </c>
      <c r="J75" s="4">
        <v>8.15</v>
      </c>
      <c r="K75" s="4">
        <v>334.08</v>
      </c>
      <c r="L75" s="5">
        <v>181</v>
      </c>
      <c r="M75" s="27"/>
    </row>
    <row r="76" spans="1:13" x14ac:dyDescent="0.25">
      <c r="A76" s="4" t="s">
        <v>61</v>
      </c>
      <c r="B76" s="21">
        <v>200</v>
      </c>
      <c r="C76" s="4">
        <v>0.56000000000000005</v>
      </c>
      <c r="D76" s="4">
        <v>0</v>
      </c>
      <c r="E76" s="4">
        <v>27.89</v>
      </c>
      <c r="F76" s="4">
        <v>15.4</v>
      </c>
      <c r="G76" s="4">
        <v>15.4</v>
      </c>
      <c r="H76" s="4">
        <v>0</v>
      </c>
      <c r="I76" s="4">
        <v>0.02</v>
      </c>
      <c r="J76" s="4">
        <v>1.24</v>
      </c>
      <c r="K76" s="4">
        <v>113.79</v>
      </c>
      <c r="L76" s="5">
        <v>300</v>
      </c>
      <c r="M76" s="27"/>
    </row>
    <row r="77" spans="1:13" x14ac:dyDescent="0.25">
      <c r="A77" s="4" t="s">
        <v>5</v>
      </c>
      <c r="B77" s="21">
        <v>50</v>
      </c>
      <c r="C77" s="4">
        <v>4.5</v>
      </c>
      <c r="D77" s="4">
        <v>1.7</v>
      </c>
      <c r="E77" s="4">
        <v>23.3</v>
      </c>
      <c r="F77" s="4">
        <v>64.5</v>
      </c>
      <c r="G77" s="4">
        <v>7.2</v>
      </c>
      <c r="H77" s="4">
        <v>0.2</v>
      </c>
      <c r="I77" s="4">
        <v>1.8</v>
      </c>
      <c r="J77" s="4">
        <v>0</v>
      </c>
      <c r="K77" s="4">
        <v>133</v>
      </c>
      <c r="L77" s="5"/>
      <c r="M77" s="27"/>
    </row>
    <row r="78" spans="1:13" x14ac:dyDescent="0.25">
      <c r="A78" s="2" t="s">
        <v>13</v>
      </c>
      <c r="B78" s="13">
        <f t="shared" ref="B78:J78" si="10">B74+B75+B76+B77</f>
        <v>720</v>
      </c>
      <c r="C78" s="13">
        <f t="shared" si="10"/>
        <v>29.939999999999998</v>
      </c>
      <c r="D78" s="13">
        <f t="shared" si="10"/>
        <v>22.919999999999998</v>
      </c>
      <c r="E78" s="13">
        <f t="shared" si="10"/>
        <v>86.929999999999993</v>
      </c>
      <c r="F78" s="13">
        <f t="shared" si="10"/>
        <v>503.9</v>
      </c>
      <c r="G78" s="13">
        <f t="shared" si="10"/>
        <v>78.28</v>
      </c>
      <c r="H78" s="13">
        <f t="shared" si="10"/>
        <v>0.63</v>
      </c>
      <c r="I78" s="13">
        <f t="shared" si="10"/>
        <v>6.9399999999999995</v>
      </c>
      <c r="J78" s="13">
        <f t="shared" si="10"/>
        <v>13.58</v>
      </c>
      <c r="K78" s="13">
        <f>K74+K75+K76+K77</f>
        <v>679.66</v>
      </c>
      <c r="L78" s="5"/>
    </row>
    <row r="79" spans="1:13" x14ac:dyDescent="0.25">
      <c r="A79" s="6"/>
      <c r="B79" s="1" t="s">
        <v>8</v>
      </c>
      <c r="C79" s="1"/>
      <c r="D79" s="1"/>
      <c r="E79" s="1"/>
      <c r="F79" s="1"/>
      <c r="G79" s="1"/>
      <c r="H79" s="1"/>
      <c r="I79" s="1"/>
      <c r="J79" s="1"/>
      <c r="K79" s="1"/>
    </row>
    <row r="80" spans="1:13" x14ac:dyDescent="0.25">
      <c r="A80" s="4"/>
      <c r="B80" s="1" t="s">
        <v>46</v>
      </c>
      <c r="L80" s="15"/>
    </row>
    <row r="81" spans="1:13" x14ac:dyDescent="0.25">
      <c r="A81" s="2" t="s">
        <v>1</v>
      </c>
      <c r="B81" s="20"/>
      <c r="C81" s="4"/>
      <c r="D81" s="4"/>
      <c r="E81" s="4"/>
      <c r="F81" s="4"/>
      <c r="G81" s="4"/>
      <c r="H81" s="4"/>
      <c r="I81" s="4"/>
      <c r="J81" s="4"/>
      <c r="K81" s="4"/>
      <c r="L81" s="3"/>
    </row>
    <row r="82" spans="1:13" ht="15.75" x14ac:dyDescent="0.25">
      <c r="A82" s="14" t="s">
        <v>87</v>
      </c>
      <c r="B82" s="14" t="s">
        <v>89</v>
      </c>
      <c r="C82" s="12">
        <v>5.67</v>
      </c>
      <c r="D82" s="12">
        <v>6.26</v>
      </c>
      <c r="E82" s="12">
        <v>7.85</v>
      </c>
      <c r="F82" s="12">
        <v>20.05</v>
      </c>
      <c r="G82" s="12">
        <v>0.625</v>
      </c>
      <c r="H82" s="12">
        <v>3.5000000000000003E-2</v>
      </c>
      <c r="I82" s="12">
        <v>0.05</v>
      </c>
      <c r="J82" s="12">
        <v>0.55000000000000004</v>
      </c>
      <c r="K82" s="12">
        <v>219</v>
      </c>
      <c r="L82" s="36">
        <v>124</v>
      </c>
      <c r="M82" s="27"/>
    </row>
    <row r="83" spans="1:13" ht="15.75" x14ac:dyDescent="0.25">
      <c r="A83" s="14" t="s">
        <v>60</v>
      </c>
      <c r="B83" s="37">
        <v>45950</v>
      </c>
      <c r="C83" s="12">
        <v>1.7</v>
      </c>
      <c r="D83" s="12">
        <v>15.1</v>
      </c>
      <c r="E83" s="12">
        <v>10.26</v>
      </c>
      <c r="F83" s="12">
        <v>9.52</v>
      </c>
      <c r="G83" s="12">
        <v>0.28000000000000003</v>
      </c>
      <c r="H83" s="12">
        <v>0.02</v>
      </c>
      <c r="I83" s="12">
        <v>0.02</v>
      </c>
      <c r="J83" s="12">
        <v>1.42</v>
      </c>
      <c r="K83" s="12">
        <v>183.6</v>
      </c>
      <c r="L83" s="14">
        <v>379</v>
      </c>
      <c r="M83" s="27"/>
    </row>
    <row r="84" spans="1:13" ht="15.75" x14ac:dyDescent="0.25">
      <c r="A84" s="14" t="s">
        <v>2</v>
      </c>
      <c r="B84" s="14">
        <v>200</v>
      </c>
      <c r="C84" s="12">
        <v>0.05</v>
      </c>
      <c r="D84" s="12">
        <v>0.02</v>
      </c>
      <c r="E84" s="12">
        <v>9.32</v>
      </c>
      <c r="F84" s="12">
        <v>8</v>
      </c>
      <c r="G84" s="12">
        <v>0.19</v>
      </c>
      <c r="H84" s="12">
        <v>0</v>
      </c>
      <c r="I84" s="12">
        <v>0.02</v>
      </c>
      <c r="J84" s="12">
        <v>0.02</v>
      </c>
      <c r="K84" s="12">
        <v>37.299999999999997</v>
      </c>
      <c r="L84" s="14">
        <v>299</v>
      </c>
      <c r="M84" s="27"/>
    </row>
    <row r="85" spans="1:13" ht="15.75" x14ac:dyDescent="0.25">
      <c r="A85" s="14" t="s">
        <v>88</v>
      </c>
      <c r="B85" s="14">
        <v>200</v>
      </c>
      <c r="C85" s="12">
        <v>8.8000000000000007</v>
      </c>
      <c r="D85" s="12">
        <v>7.2</v>
      </c>
      <c r="E85" s="12">
        <v>26.4</v>
      </c>
      <c r="F85" s="12">
        <v>285.60000000000002</v>
      </c>
      <c r="G85" s="12">
        <v>0.24</v>
      </c>
      <c r="H85" s="12">
        <v>7.0000000000000007E-2</v>
      </c>
      <c r="I85" s="12">
        <v>0.36</v>
      </c>
      <c r="J85" s="12">
        <v>1.44</v>
      </c>
      <c r="K85" s="12">
        <v>206.4</v>
      </c>
      <c r="L85" s="14"/>
      <c r="M85" s="27"/>
    </row>
    <row r="86" spans="1:13" ht="15.75" x14ac:dyDescent="0.25">
      <c r="A86" s="2" t="s">
        <v>12</v>
      </c>
      <c r="B86" s="31">
        <v>590</v>
      </c>
      <c r="C86" s="32">
        <f t="shared" ref="C86:J86" si="11">C82+C83+C84+C85</f>
        <v>16.22</v>
      </c>
      <c r="D86" s="32">
        <f t="shared" si="11"/>
        <v>28.58</v>
      </c>
      <c r="E86" s="32">
        <f t="shared" si="11"/>
        <v>53.83</v>
      </c>
      <c r="F86" s="32">
        <f t="shared" si="11"/>
        <v>323.17</v>
      </c>
      <c r="G86" s="32">
        <f t="shared" si="11"/>
        <v>1.335</v>
      </c>
      <c r="H86" s="32">
        <f t="shared" si="11"/>
        <v>0.125</v>
      </c>
      <c r="I86" s="32">
        <f t="shared" si="11"/>
        <v>0.45</v>
      </c>
      <c r="J86" s="32">
        <f t="shared" si="11"/>
        <v>3.4299999999999997</v>
      </c>
      <c r="K86" s="32">
        <f>K82+K83+K84+K85</f>
        <v>646.30000000000007</v>
      </c>
      <c r="L86" s="5"/>
    </row>
    <row r="87" spans="1:13" x14ac:dyDescent="0.25">
      <c r="A87" s="2" t="s">
        <v>3</v>
      </c>
      <c r="B87" s="21"/>
      <c r="C87" s="4"/>
      <c r="D87" s="4"/>
      <c r="E87" s="4"/>
      <c r="F87" s="4"/>
      <c r="G87" s="4"/>
      <c r="H87" s="4"/>
      <c r="I87" s="4"/>
      <c r="J87" s="4"/>
      <c r="K87" s="4"/>
      <c r="L87" s="3"/>
    </row>
    <row r="88" spans="1:13" x14ac:dyDescent="0.25">
      <c r="A88" s="4" t="s">
        <v>58</v>
      </c>
      <c r="B88" s="21">
        <v>250</v>
      </c>
      <c r="C88" s="4">
        <v>3.75</v>
      </c>
      <c r="D88" s="4">
        <v>5.0999999999999996</v>
      </c>
      <c r="E88" s="4">
        <v>11.9</v>
      </c>
      <c r="F88" s="4">
        <v>29.3</v>
      </c>
      <c r="G88" s="4">
        <v>19.7</v>
      </c>
      <c r="H88" s="4">
        <v>0.05</v>
      </c>
      <c r="I88" s="4">
        <v>0.6</v>
      </c>
      <c r="J88" s="4">
        <v>0.5</v>
      </c>
      <c r="K88" s="4">
        <v>102.3</v>
      </c>
      <c r="L88" s="5">
        <v>56</v>
      </c>
      <c r="M88" s="27"/>
    </row>
    <row r="89" spans="1:13" x14ac:dyDescent="0.25">
      <c r="A89" s="4" t="s">
        <v>9</v>
      </c>
      <c r="B89" s="21">
        <v>120</v>
      </c>
      <c r="C89" s="4">
        <v>21.68</v>
      </c>
      <c r="D89" s="4">
        <v>24.12</v>
      </c>
      <c r="E89" s="4">
        <v>6.74</v>
      </c>
      <c r="F89" s="4">
        <v>124.2</v>
      </c>
      <c r="G89" s="4">
        <v>17.03</v>
      </c>
      <c r="H89" s="4">
        <v>0.04</v>
      </c>
      <c r="I89" s="4">
        <v>0.67</v>
      </c>
      <c r="J89" s="4">
        <v>0.35</v>
      </c>
      <c r="K89" s="4">
        <v>189</v>
      </c>
      <c r="L89" s="5">
        <v>180</v>
      </c>
      <c r="M89" s="27"/>
    </row>
    <row r="90" spans="1:13" x14ac:dyDescent="0.25">
      <c r="A90" s="4" t="s">
        <v>33</v>
      </c>
      <c r="B90" s="21">
        <v>150</v>
      </c>
      <c r="C90" s="4">
        <v>6.57</v>
      </c>
      <c r="D90" s="4">
        <v>6.24</v>
      </c>
      <c r="E90" s="4">
        <v>39.14</v>
      </c>
      <c r="F90" s="4">
        <v>134.4</v>
      </c>
      <c r="G90" s="4">
        <v>20.49</v>
      </c>
      <c r="H90" s="4">
        <v>0.17</v>
      </c>
      <c r="I90" s="4">
        <v>0.92</v>
      </c>
      <c r="J90" s="4">
        <v>0</v>
      </c>
      <c r="K90" s="4">
        <v>241.16</v>
      </c>
      <c r="L90" s="5">
        <v>222</v>
      </c>
      <c r="M90" s="27"/>
    </row>
    <row r="91" spans="1:13" x14ac:dyDescent="0.25">
      <c r="A91" s="4" t="s">
        <v>61</v>
      </c>
      <c r="B91" s="21">
        <v>200</v>
      </c>
      <c r="C91" s="4">
        <v>0.56000000000000005</v>
      </c>
      <c r="D91" s="4">
        <v>0</v>
      </c>
      <c r="E91" s="4">
        <v>27.89</v>
      </c>
      <c r="F91" s="4">
        <v>15.4</v>
      </c>
      <c r="G91" s="4">
        <v>15.4</v>
      </c>
      <c r="H91" s="4">
        <v>0</v>
      </c>
      <c r="I91" s="4">
        <v>0.02</v>
      </c>
      <c r="J91" s="4">
        <v>1.24</v>
      </c>
      <c r="K91" s="4">
        <v>113.79</v>
      </c>
      <c r="L91" s="5">
        <v>300</v>
      </c>
      <c r="M91" s="27"/>
    </row>
    <row r="92" spans="1:13" x14ac:dyDescent="0.25">
      <c r="A92" s="4" t="s">
        <v>5</v>
      </c>
      <c r="B92" s="21">
        <v>50</v>
      </c>
      <c r="C92" s="4">
        <v>4.5</v>
      </c>
      <c r="D92" s="4">
        <v>1.7</v>
      </c>
      <c r="E92" s="4">
        <v>23.3</v>
      </c>
      <c r="F92" s="4">
        <v>64.5</v>
      </c>
      <c r="G92" s="4">
        <v>7.2</v>
      </c>
      <c r="H92" s="4">
        <v>0.2</v>
      </c>
      <c r="I92" s="4">
        <v>1.8</v>
      </c>
      <c r="J92" s="4">
        <v>0</v>
      </c>
      <c r="K92" s="4">
        <v>133</v>
      </c>
      <c r="L92" s="5"/>
      <c r="M92" s="27"/>
    </row>
    <row r="93" spans="1:13" x14ac:dyDescent="0.25">
      <c r="A93" s="2" t="s">
        <v>13</v>
      </c>
      <c r="B93" s="13">
        <f t="shared" ref="B93:J93" si="12">B88+B89+B90+B91+B92</f>
        <v>770</v>
      </c>
      <c r="C93" s="13">
        <f t="shared" si="12"/>
        <v>37.06</v>
      </c>
      <c r="D93" s="13">
        <f t="shared" si="12"/>
        <v>37.160000000000004</v>
      </c>
      <c r="E93" s="13">
        <f t="shared" si="12"/>
        <v>108.97</v>
      </c>
      <c r="F93" s="13">
        <f t="shared" si="12"/>
        <v>367.79999999999995</v>
      </c>
      <c r="G93" s="13">
        <f t="shared" si="12"/>
        <v>79.820000000000007</v>
      </c>
      <c r="H93" s="13">
        <f t="shared" si="12"/>
        <v>0.46</v>
      </c>
      <c r="I93" s="13">
        <f t="shared" si="12"/>
        <v>4.01</v>
      </c>
      <c r="J93" s="13">
        <f t="shared" si="12"/>
        <v>2.09</v>
      </c>
      <c r="K93" s="13">
        <f>K88+K89+K90+K91+K92</f>
        <v>779.25</v>
      </c>
      <c r="L93" s="5"/>
    </row>
    <row r="94" spans="1:13" x14ac:dyDescent="0.25">
      <c r="A94" s="4"/>
      <c r="B94" s="1" t="s">
        <v>47</v>
      </c>
      <c r="C94" s="1"/>
      <c r="D94" s="1"/>
      <c r="L94" s="15"/>
    </row>
    <row r="95" spans="1:13" x14ac:dyDescent="0.25">
      <c r="A95" s="2" t="s">
        <v>1</v>
      </c>
      <c r="B95" s="20"/>
      <c r="C95" s="4"/>
      <c r="D95" s="4"/>
      <c r="E95" s="4"/>
      <c r="F95" s="4"/>
      <c r="G95" s="4"/>
      <c r="H95" s="4"/>
      <c r="I95" s="4"/>
      <c r="J95" s="4"/>
      <c r="K95" s="4"/>
      <c r="L95" s="3"/>
    </row>
    <row r="96" spans="1:13" x14ac:dyDescent="0.25">
      <c r="A96" s="4" t="s">
        <v>104</v>
      </c>
      <c r="B96" s="20">
        <v>30</v>
      </c>
      <c r="C96" s="4">
        <v>0.42</v>
      </c>
      <c r="D96" s="4">
        <v>0.06</v>
      </c>
      <c r="E96" s="4">
        <v>2.46</v>
      </c>
      <c r="F96" s="4">
        <v>9.3000000000000007</v>
      </c>
      <c r="G96" s="4">
        <v>0.24</v>
      </c>
      <c r="H96" s="4">
        <v>0.01</v>
      </c>
      <c r="I96" s="4">
        <v>6.0000000000000001E-3</v>
      </c>
      <c r="J96" s="4">
        <v>3</v>
      </c>
      <c r="K96" s="4">
        <v>12.3</v>
      </c>
      <c r="L96" s="3"/>
    </row>
    <row r="97" spans="1:13" ht="15.75" x14ac:dyDescent="0.25">
      <c r="A97" s="14" t="s">
        <v>90</v>
      </c>
      <c r="B97" s="14">
        <v>200</v>
      </c>
      <c r="C97" s="14">
        <v>28.8</v>
      </c>
      <c r="D97" s="14">
        <v>7.4</v>
      </c>
      <c r="E97" s="14">
        <v>25.6</v>
      </c>
      <c r="F97" s="14">
        <v>33.18</v>
      </c>
      <c r="G97" s="14">
        <v>4.2</v>
      </c>
      <c r="H97" s="14">
        <v>0.3</v>
      </c>
      <c r="I97" s="14">
        <v>0.4</v>
      </c>
      <c r="J97" s="14">
        <v>10</v>
      </c>
      <c r="K97" s="14">
        <v>283.7</v>
      </c>
      <c r="L97" s="5">
        <v>181</v>
      </c>
      <c r="M97" s="27"/>
    </row>
    <row r="98" spans="1:13" ht="15.75" x14ac:dyDescent="0.25">
      <c r="A98" s="14" t="s">
        <v>5</v>
      </c>
      <c r="B98" s="14">
        <v>25</v>
      </c>
      <c r="C98" s="12">
        <v>1.19</v>
      </c>
      <c r="D98" s="12">
        <v>1.02</v>
      </c>
      <c r="E98" s="12">
        <v>11.88</v>
      </c>
      <c r="F98" s="12">
        <v>31.25</v>
      </c>
      <c r="G98" s="12">
        <v>0.9</v>
      </c>
      <c r="H98" s="12">
        <v>0.1</v>
      </c>
      <c r="I98" s="12">
        <v>6.3E-2</v>
      </c>
      <c r="J98" s="12">
        <v>0.05</v>
      </c>
      <c r="K98" s="12">
        <v>64.150000000000006</v>
      </c>
      <c r="L98" s="5"/>
      <c r="M98" s="27"/>
    </row>
    <row r="99" spans="1:13" ht="15.75" x14ac:dyDescent="0.25">
      <c r="A99" s="14" t="s">
        <v>77</v>
      </c>
      <c r="B99" s="14">
        <v>10</v>
      </c>
      <c r="C99" s="12">
        <v>0.85</v>
      </c>
      <c r="D99" s="12">
        <v>0.33</v>
      </c>
      <c r="E99" s="12">
        <v>4.25</v>
      </c>
      <c r="F99" s="12">
        <v>0.7</v>
      </c>
      <c r="G99" s="12">
        <v>0.3</v>
      </c>
      <c r="H99" s="12">
        <v>0.04</v>
      </c>
      <c r="I99" s="12">
        <v>0.03</v>
      </c>
      <c r="J99" s="12">
        <v>0.04</v>
      </c>
      <c r="K99" s="12">
        <v>25.4</v>
      </c>
      <c r="L99" s="5"/>
      <c r="M99" s="27"/>
    </row>
    <row r="100" spans="1:13" ht="15.75" x14ac:dyDescent="0.25">
      <c r="A100" s="14" t="s">
        <v>65</v>
      </c>
      <c r="B100" s="14">
        <v>200</v>
      </c>
      <c r="C100" s="14">
        <v>3.9</v>
      </c>
      <c r="D100" s="12">
        <v>3.1</v>
      </c>
      <c r="E100" s="12">
        <v>25.16</v>
      </c>
      <c r="F100" s="12"/>
      <c r="G100" s="12"/>
      <c r="H100" s="12">
        <v>0.15</v>
      </c>
      <c r="I100" s="12">
        <v>0.4</v>
      </c>
      <c r="J100" s="12">
        <v>51.3</v>
      </c>
      <c r="K100" s="12">
        <v>145</v>
      </c>
      <c r="L100" s="5"/>
      <c r="M100" s="27"/>
    </row>
    <row r="101" spans="1:13" ht="15.75" x14ac:dyDescent="0.25">
      <c r="A101" s="14" t="s">
        <v>91</v>
      </c>
      <c r="B101" s="14">
        <v>50</v>
      </c>
      <c r="C101" s="12">
        <v>1</v>
      </c>
      <c r="D101" s="12">
        <v>4.51</v>
      </c>
      <c r="E101" s="12">
        <v>19.899999999999999</v>
      </c>
      <c r="F101" s="12">
        <v>16.8</v>
      </c>
      <c r="G101" s="12">
        <v>160</v>
      </c>
      <c r="H101" s="12">
        <v>0.03</v>
      </c>
      <c r="I101" s="12">
        <v>0.02</v>
      </c>
      <c r="J101" s="12">
        <v>0</v>
      </c>
      <c r="K101" s="12">
        <v>120.4</v>
      </c>
      <c r="L101" s="5"/>
      <c r="M101" s="27"/>
    </row>
    <row r="102" spans="1:13" ht="15.75" x14ac:dyDescent="0.25">
      <c r="A102" s="2" t="s">
        <v>12</v>
      </c>
      <c r="B102" s="32">
        <f t="shared" ref="B102:J102" si="13">B97+B98+B99+B100+B101</f>
        <v>485</v>
      </c>
      <c r="C102" s="32">
        <f t="shared" si="13"/>
        <v>35.74</v>
      </c>
      <c r="D102" s="32">
        <f t="shared" si="13"/>
        <v>16.36</v>
      </c>
      <c r="E102" s="32">
        <f t="shared" si="13"/>
        <v>86.789999999999992</v>
      </c>
      <c r="F102" s="32">
        <f t="shared" si="13"/>
        <v>81.93</v>
      </c>
      <c r="G102" s="32">
        <f t="shared" si="13"/>
        <v>165.4</v>
      </c>
      <c r="H102" s="32">
        <f t="shared" si="13"/>
        <v>0.62</v>
      </c>
      <c r="I102" s="32">
        <f t="shared" si="13"/>
        <v>0.91300000000000003</v>
      </c>
      <c r="J102" s="32">
        <f t="shared" si="13"/>
        <v>61.39</v>
      </c>
      <c r="K102" s="32">
        <f>K97+K98+K99+K100+K101</f>
        <v>638.65</v>
      </c>
      <c r="L102" s="5"/>
    </row>
    <row r="103" spans="1:13" x14ac:dyDescent="0.25">
      <c r="A103" s="2" t="s">
        <v>3</v>
      </c>
      <c r="B103" s="21"/>
      <c r="C103" s="4"/>
      <c r="D103" s="4"/>
      <c r="E103" s="4"/>
      <c r="F103" s="4"/>
      <c r="G103" s="4"/>
      <c r="H103" s="4"/>
      <c r="I103" s="4"/>
      <c r="J103" s="4"/>
      <c r="K103" s="4"/>
      <c r="L103" s="3"/>
    </row>
    <row r="104" spans="1:13" x14ac:dyDescent="0.25">
      <c r="A104" s="4" t="s">
        <v>37</v>
      </c>
      <c r="B104" s="21">
        <v>250</v>
      </c>
      <c r="C104" s="4">
        <v>6.44</v>
      </c>
      <c r="D104" s="4">
        <v>7.47</v>
      </c>
      <c r="E104" s="4">
        <v>14.43</v>
      </c>
      <c r="F104" s="4">
        <v>53</v>
      </c>
      <c r="G104" s="4">
        <v>36.18</v>
      </c>
      <c r="H104" s="4">
        <v>0.05</v>
      </c>
      <c r="I104" s="4">
        <v>1.23</v>
      </c>
      <c r="J104" s="4">
        <v>4.53</v>
      </c>
      <c r="K104" s="4">
        <v>142.31</v>
      </c>
      <c r="L104" s="5">
        <v>67</v>
      </c>
    </row>
    <row r="105" spans="1:13" x14ac:dyDescent="0.25">
      <c r="A105" s="4" t="s">
        <v>101</v>
      </c>
      <c r="B105" s="21">
        <v>200</v>
      </c>
      <c r="C105" s="4">
        <v>24.33</v>
      </c>
      <c r="D105" s="4">
        <v>20.69</v>
      </c>
      <c r="E105" s="4">
        <v>33.71</v>
      </c>
      <c r="F105" s="4">
        <v>156.1</v>
      </c>
      <c r="G105" s="4">
        <v>20.7</v>
      </c>
      <c r="H105" s="4">
        <v>0.2</v>
      </c>
      <c r="I105" s="4">
        <v>1.87</v>
      </c>
      <c r="J105" s="4">
        <v>1.01</v>
      </c>
      <c r="K105" s="4">
        <v>418.37</v>
      </c>
      <c r="L105" s="5">
        <v>193</v>
      </c>
      <c r="M105" s="27"/>
    </row>
    <row r="106" spans="1:13" ht="15.75" x14ac:dyDescent="0.25">
      <c r="A106" s="14" t="s">
        <v>2</v>
      </c>
      <c r="B106" s="14">
        <v>200</v>
      </c>
      <c r="C106" s="12">
        <v>0.05</v>
      </c>
      <c r="D106" s="12">
        <v>0.02</v>
      </c>
      <c r="E106" s="12">
        <v>9.32</v>
      </c>
      <c r="F106" s="12">
        <v>10.6</v>
      </c>
      <c r="G106" s="12">
        <v>0.3</v>
      </c>
      <c r="H106" s="12"/>
      <c r="I106" s="12">
        <v>3.0000000000000001E-3</v>
      </c>
      <c r="J106" s="12">
        <v>0.03</v>
      </c>
      <c r="K106" s="12">
        <v>37.299999999999997</v>
      </c>
      <c r="L106" s="14">
        <v>299</v>
      </c>
      <c r="M106" s="27"/>
    </row>
    <row r="107" spans="1:13" x14ac:dyDescent="0.25">
      <c r="A107" s="4" t="s">
        <v>5</v>
      </c>
      <c r="B107" s="21">
        <v>50</v>
      </c>
      <c r="C107" s="4">
        <v>4.5</v>
      </c>
      <c r="D107" s="4">
        <v>1.7</v>
      </c>
      <c r="E107" s="4">
        <v>23.3</v>
      </c>
      <c r="F107" s="4">
        <v>64.5</v>
      </c>
      <c r="G107" s="4">
        <v>7.2</v>
      </c>
      <c r="H107" s="4">
        <v>0.2</v>
      </c>
      <c r="I107" s="4">
        <v>1.8</v>
      </c>
      <c r="J107" s="4">
        <v>0</v>
      </c>
      <c r="K107" s="4">
        <v>133</v>
      </c>
      <c r="L107" s="5"/>
      <c r="M107" s="27"/>
    </row>
    <row r="108" spans="1:13" x14ac:dyDescent="0.25">
      <c r="A108" s="2" t="s">
        <v>13</v>
      </c>
      <c r="B108" s="13">
        <f t="shared" ref="B108:J108" si="14">B104+B105+B106+B107</f>
        <v>700</v>
      </c>
      <c r="C108" s="13">
        <f t="shared" si="14"/>
        <v>35.32</v>
      </c>
      <c r="D108" s="13">
        <f t="shared" si="14"/>
        <v>29.88</v>
      </c>
      <c r="E108" s="13">
        <f t="shared" si="14"/>
        <v>80.760000000000005</v>
      </c>
      <c r="F108" s="13">
        <f t="shared" si="14"/>
        <v>284.2</v>
      </c>
      <c r="G108" s="13">
        <f t="shared" si="14"/>
        <v>64.38</v>
      </c>
      <c r="H108" s="13">
        <f t="shared" si="14"/>
        <v>0.45</v>
      </c>
      <c r="I108" s="13">
        <f t="shared" si="14"/>
        <v>4.9030000000000005</v>
      </c>
      <c r="J108" s="13">
        <f t="shared" si="14"/>
        <v>5.57</v>
      </c>
      <c r="K108" s="13">
        <f>K104+K105+K106+K107</f>
        <v>730.98</v>
      </c>
      <c r="L108" s="5"/>
    </row>
    <row r="109" spans="1:13" x14ac:dyDescent="0.25">
      <c r="A109" s="4"/>
      <c r="B109" s="1" t="s">
        <v>49</v>
      </c>
      <c r="L109" s="15"/>
    </row>
    <row r="110" spans="1:13" x14ac:dyDescent="0.25">
      <c r="A110" s="2" t="s">
        <v>1</v>
      </c>
      <c r="B110" s="20"/>
      <c r="C110" s="4"/>
      <c r="D110" s="4"/>
      <c r="E110" s="4"/>
      <c r="F110" s="4"/>
      <c r="G110" s="4"/>
      <c r="H110" s="4"/>
      <c r="I110" s="4"/>
      <c r="J110" s="4"/>
      <c r="K110" s="4"/>
      <c r="L110" s="3"/>
    </row>
    <row r="111" spans="1:13" ht="15.75" x14ac:dyDescent="0.25">
      <c r="A111" s="14" t="s">
        <v>103</v>
      </c>
      <c r="B111" s="14">
        <v>60</v>
      </c>
      <c r="C111" s="12">
        <v>1.4</v>
      </c>
      <c r="D111" s="12">
        <v>2.8</v>
      </c>
      <c r="E111" s="12">
        <v>7.4</v>
      </c>
      <c r="F111" s="12">
        <v>22.9</v>
      </c>
      <c r="G111" s="12">
        <v>0.36</v>
      </c>
      <c r="H111" s="12">
        <v>1.06</v>
      </c>
      <c r="I111" s="12">
        <v>0.02</v>
      </c>
      <c r="J111" s="12">
        <v>4.03</v>
      </c>
      <c r="K111" s="12">
        <v>60</v>
      </c>
      <c r="L111" s="14"/>
      <c r="M111" s="27"/>
    </row>
    <row r="112" spans="1:13" ht="15.75" x14ac:dyDescent="0.25">
      <c r="A112" s="34" t="s">
        <v>92</v>
      </c>
      <c r="B112" s="34">
        <v>200</v>
      </c>
      <c r="C112" s="30">
        <v>24.33</v>
      </c>
      <c r="D112" s="30">
        <v>20.69</v>
      </c>
      <c r="E112" s="30">
        <v>33.71</v>
      </c>
      <c r="F112" s="30">
        <v>20.7</v>
      </c>
      <c r="G112" s="30">
        <v>1.87</v>
      </c>
      <c r="H112" s="30">
        <v>0.08</v>
      </c>
      <c r="I112" s="30">
        <v>0.08</v>
      </c>
      <c r="J112" s="30">
        <v>1.01</v>
      </c>
      <c r="K112" s="30">
        <v>418.37</v>
      </c>
      <c r="L112" s="34">
        <v>193</v>
      </c>
      <c r="M112" s="27"/>
    </row>
    <row r="113" spans="1:13" ht="15.75" x14ac:dyDescent="0.25">
      <c r="A113" s="14" t="s">
        <v>5</v>
      </c>
      <c r="B113" s="14">
        <v>25</v>
      </c>
      <c r="C113" s="12">
        <v>1.19</v>
      </c>
      <c r="D113" s="12">
        <v>1.02</v>
      </c>
      <c r="E113" s="12">
        <v>11.88</v>
      </c>
      <c r="F113" s="12">
        <v>31.25</v>
      </c>
      <c r="G113" s="12">
        <v>0.9</v>
      </c>
      <c r="H113" s="12">
        <v>0.1</v>
      </c>
      <c r="I113" s="12">
        <v>6.3E-2</v>
      </c>
      <c r="J113" s="12">
        <v>0.05</v>
      </c>
      <c r="K113" s="12">
        <v>64.150000000000006</v>
      </c>
      <c r="L113" s="14"/>
      <c r="M113" s="27"/>
    </row>
    <row r="114" spans="1:13" ht="15.75" x14ac:dyDescent="0.25">
      <c r="A114" s="14" t="s">
        <v>77</v>
      </c>
      <c r="B114" s="14">
        <v>10</v>
      </c>
      <c r="C114" s="12">
        <v>0.85</v>
      </c>
      <c r="D114" s="12">
        <v>0.33</v>
      </c>
      <c r="E114" s="12">
        <v>4.25</v>
      </c>
      <c r="F114" s="12">
        <v>0.7</v>
      </c>
      <c r="G114" s="12">
        <v>0.3</v>
      </c>
      <c r="H114" s="12">
        <v>0.04</v>
      </c>
      <c r="I114" s="12">
        <v>0.03</v>
      </c>
      <c r="J114" s="12">
        <v>0.04</v>
      </c>
      <c r="K114" s="12">
        <v>25.4</v>
      </c>
      <c r="L114" s="14"/>
      <c r="M114" s="27"/>
    </row>
    <row r="115" spans="1:13" ht="15.75" x14ac:dyDescent="0.25">
      <c r="A115" s="14" t="s">
        <v>93</v>
      </c>
      <c r="B115" s="14" t="s">
        <v>94</v>
      </c>
      <c r="C115" s="12">
        <v>0.13</v>
      </c>
      <c r="D115" s="12">
        <v>0.02</v>
      </c>
      <c r="E115" s="12">
        <v>10.7</v>
      </c>
      <c r="F115" s="12">
        <v>13.4</v>
      </c>
      <c r="G115" s="12">
        <v>0.34</v>
      </c>
      <c r="H115" s="12"/>
      <c r="I115" s="12"/>
      <c r="J115" s="12">
        <v>3</v>
      </c>
      <c r="K115" s="12">
        <v>43.1</v>
      </c>
      <c r="L115" s="14">
        <v>294</v>
      </c>
      <c r="M115" s="27"/>
    </row>
    <row r="116" spans="1:13" ht="15.75" x14ac:dyDescent="0.25">
      <c r="A116" s="2" t="s">
        <v>12</v>
      </c>
      <c r="B116" s="31">
        <v>502</v>
      </c>
      <c r="C116" s="32">
        <f t="shared" ref="C116:J116" si="15">C111+C112+C113+C114+C115</f>
        <v>27.9</v>
      </c>
      <c r="D116" s="32">
        <f t="shared" si="15"/>
        <v>24.86</v>
      </c>
      <c r="E116" s="32">
        <f t="shared" si="15"/>
        <v>67.94</v>
      </c>
      <c r="F116" s="32">
        <f t="shared" si="15"/>
        <v>88.95</v>
      </c>
      <c r="G116" s="32">
        <f t="shared" si="15"/>
        <v>3.7699999999999996</v>
      </c>
      <c r="H116" s="32">
        <f t="shared" si="15"/>
        <v>1.2800000000000002</v>
      </c>
      <c r="I116" s="32">
        <f t="shared" si="15"/>
        <v>0.193</v>
      </c>
      <c r="J116" s="32">
        <f t="shared" si="15"/>
        <v>8.129999999999999</v>
      </c>
      <c r="K116" s="32">
        <f>K111+K112+K113+K114+K115</f>
        <v>611.02</v>
      </c>
      <c r="L116" s="5"/>
    </row>
    <row r="117" spans="1:13" x14ac:dyDescent="0.25">
      <c r="A117" s="2" t="s">
        <v>3</v>
      </c>
      <c r="B117" s="21"/>
      <c r="C117" s="4"/>
      <c r="D117" s="4"/>
      <c r="E117" s="4"/>
      <c r="F117" s="4"/>
      <c r="G117" s="4"/>
      <c r="H117" s="4"/>
      <c r="I117" s="4"/>
      <c r="J117" s="4"/>
      <c r="K117" s="4"/>
      <c r="L117" s="3"/>
    </row>
    <row r="118" spans="1:13" x14ac:dyDescent="0.25">
      <c r="A118" s="4" t="s">
        <v>19</v>
      </c>
      <c r="B118" s="21" t="s">
        <v>36</v>
      </c>
      <c r="C118" s="4">
        <v>3.23</v>
      </c>
      <c r="D118" s="4">
        <v>9.7799999999999994</v>
      </c>
      <c r="E118" s="4">
        <v>11.4</v>
      </c>
      <c r="F118" s="4">
        <v>37</v>
      </c>
      <c r="G118" s="4">
        <v>31.2</v>
      </c>
      <c r="H118" s="4">
        <v>0.14000000000000001</v>
      </c>
      <c r="I118" s="4">
        <v>0.56999999999999995</v>
      </c>
      <c r="J118" s="4">
        <v>13.29</v>
      </c>
      <c r="K118" s="4">
        <v>142.94</v>
      </c>
      <c r="L118" s="5">
        <v>63</v>
      </c>
      <c r="M118" s="27"/>
    </row>
    <row r="119" spans="1:13" ht="15.75" x14ac:dyDescent="0.25">
      <c r="A119" s="14" t="s">
        <v>54</v>
      </c>
      <c r="B119" s="5">
        <v>120</v>
      </c>
      <c r="C119" s="4">
        <v>18.22</v>
      </c>
      <c r="D119" s="4">
        <v>18.22</v>
      </c>
      <c r="E119" s="4">
        <v>0.97</v>
      </c>
      <c r="F119" s="4">
        <v>166.3</v>
      </c>
      <c r="G119" s="4">
        <v>19.7</v>
      </c>
      <c r="H119" s="4">
        <v>0.1</v>
      </c>
      <c r="I119" s="4">
        <v>1.8</v>
      </c>
      <c r="J119" s="4">
        <v>1</v>
      </c>
      <c r="K119" s="4">
        <v>242.68</v>
      </c>
      <c r="L119" s="5">
        <v>212</v>
      </c>
      <c r="M119" s="27"/>
    </row>
    <row r="120" spans="1:13" x14ac:dyDescent="0.25">
      <c r="A120" s="4" t="s">
        <v>11</v>
      </c>
      <c r="B120" s="21">
        <v>150</v>
      </c>
      <c r="C120" s="4">
        <v>5.52</v>
      </c>
      <c r="D120" s="4">
        <v>5.33</v>
      </c>
      <c r="E120" s="4">
        <v>26.49</v>
      </c>
      <c r="F120" s="4">
        <v>27.8</v>
      </c>
      <c r="G120" s="4">
        <v>0.6</v>
      </c>
      <c r="H120" s="4">
        <v>0.05</v>
      </c>
      <c r="I120" s="4">
        <v>0.15</v>
      </c>
      <c r="J120" s="4">
        <v>0</v>
      </c>
      <c r="K120" s="4">
        <v>160.5</v>
      </c>
      <c r="L120" s="5">
        <v>227</v>
      </c>
      <c r="M120" s="27"/>
    </row>
    <row r="121" spans="1:13" x14ac:dyDescent="0.25">
      <c r="A121" s="4" t="s">
        <v>61</v>
      </c>
      <c r="B121" s="21">
        <v>200</v>
      </c>
      <c r="C121" s="4">
        <v>0.56000000000000005</v>
      </c>
      <c r="D121" s="4">
        <v>0</v>
      </c>
      <c r="E121" s="4">
        <v>27.89</v>
      </c>
      <c r="F121" s="4">
        <v>15.4</v>
      </c>
      <c r="G121" s="4">
        <v>15.4</v>
      </c>
      <c r="H121" s="4">
        <v>0</v>
      </c>
      <c r="I121" s="4">
        <v>0.02</v>
      </c>
      <c r="J121" s="4">
        <v>1.24</v>
      </c>
      <c r="K121" s="4">
        <v>113.79</v>
      </c>
      <c r="L121" s="5">
        <v>300</v>
      </c>
      <c r="M121" s="27"/>
    </row>
    <row r="122" spans="1:13" x14ac:dyDescent="0.25">
      <c r="A122" s="4" t="s">
        <v>5</v>
      </c>
      <c r="B122" s="21">
        <v>50</v>
      </c>
      <c r="C122" s="4">
        <v>4.5</v>
      </c>
      <c r="D122" s="4">
        <v>1.7</v>
      </c>
      <c r="E122" s="4">
        <v>23.3</v>
      </c>
      <c r="F122" s="4">
        <v>64.5</v>
      </c>
      <c r="G122" s="4">
        <v>7.2</v>
      </c>
      <c r="H122" s="4">
        <v>0.2</v>
      </c>
      <c r="I122" s="4">
        <v>1.8</v>
      </c>
      <c r="J122" s="4">
        <v>0</v>
      </c>
      <c r="K122" s="4">
        <v>162</v>
      </c>
      <c r="L122" s="5"/>
      <c r="M122" s="27"/>
    </row>
    <row r="123" spans="1:13" x14ac:dyDescent="0.25">
      <c r="A123" s="2" t="s">
        <v>13</v>
      </c>
      <c r="B123" s="22">
        <v>820</v>
      </c>
      <c r="C123" s="13">
        <f>SUM(C118:C122)</f>
        <v>32.03</v>
      </c>
      <c r="D123" s="13">
        <f>SUM(D118:D122)</f>
        <v>35.03</v>
      </c>
      <c r="E123" s="13">
        <f>SUM(E118:E122)</f>
        <v>90.05</v>
      </c>
      <c r="F123" s="13">
        <f>SUM(F118:F122)</f>
        <v>311</v>
      </c>
      <c r="G123" s="13">
        <f>SUM(G118:G122)</f>
        <v>74.100000000000009</v>
      </c>
      <c r="H123" s="13">
        <f>SUM(H118:H122)</f>
        <v>0.49000000000000005</v>
      </c>
      <c r="I123" s="13">
        <f>SUM(I118:I122)</f>
        <v>4.34</v>
      </c>
      <c r="J123" s="13">
        <f>SUM(J118:J122)</f>
        <v>15.53</v>
      </c>
      <c r="K123" s="13">
        <f>SUM(K118:K122)</f>
        <v>821.91</v>
      </c>
      <c r="L123" s="5"/>
    </row>
    <row r="124" spans="1:13" x14ac:dyDescent="0.25">
      <c r="A124" s="4"/>
      <c r="B124" s="1" t="s">
        <v>56</v>
      </c>
      <c r="L124" s="15"/>
    </row>
    <row r="125" spans="1:13" x14ac:dyDescent="0.25">
      <c r="A125" s="2" t="s">
        <v>1</v>
      </c>
      <c r="B125" s="20"/>
      <c r="C125" s="4"/>
      <c r="D125" s="4"/>
      <c r="E125" s="4"/>
      <c r="F125" s="4"/>
      <c r="G125" s="4"/>
      <c r="H125" s="4"/>
      <c r="I125" s="4"/>
      <c r="J125" s="4"/>
      <c r="K125" s="4"/>
      <c r="L125" s="3"/>
    </row>
    <row r="126" spans="1:13" x14ac:dyDescent="0.25">
      <c r="A126" s="4" t="s">
        <v>104</v>
      </c>
      <c r="B126" s="20">
        <v>30</v>
      </c>
      <c r="C126" s="4">
        <v>0.42</v>
      </c>
      <c r="D126" s="4">
        <v>0.06</v>
      </c>
      <c r="E126" s="4">
        <v>2.46</v>
      </c>
      <c r="F126" s="4">
        <v>9.3000000000000007</v>
      </c>
      <c r="G126" s="4">
        <v>0.24</v>
      </c>
      <c r="H126" s="4">
        <v>0.01</v>
      </c>
      <c r="I126" s="4">
        <v>6.0000000000000001E-3</v>
      </c>
      <c r="J126" s="4">
        <v>3</v>
      </c>
      <c r="K126" s="4">
        <v>12.3</v>
      </c>
      <c r="L126" s="3"/>
    </row>
    <row r="127" spans="1:13" ht="15.75" x14ac:dyDescent="0.25">
      <c r="A127" s="14" t="s">
        <v>28</v>
      </c>
      <c r="B127" s="34">
        <v>100</v>
      </c>
      <c r="C127" s="12">
        <v>8.86</v>
      </c>
      <c r="D127" s="12">
        <v>26.16</v>
      </c>
      <c r="E127" s="12">
        <v>12.83</v>
      </c>
      <c r="F127" s="12">
        <v>34.5</v>
      </c>
      <c r="G127" s="12">
        <v>1.31</v>
      </c>
      <c r="H127" s="12">
        <v>0.36</v>
      </c>
      <c r="I127" s="12">
        <v>0.11</v>
      </c>
      <c r="J127" s="12">
        <v>0.12</v>
      </c>
      <c r="K127" s="12">
        <v>285</v>
      </c>
      <c r="L127" s="33" t="s">
        <v>74</v>
      </c>
      <c r="M127" s="27"/>
    </row>
    <row r="128" spans="1:13" ht="15.75" x14ac:dyDescent="0.25">
      <c r="A128" s="14" t="s">
        <v>95</v>
      </c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4"/>
      <c r="M128" s="27"/>
    </row>
    <row r="129" spans="1:13" ht="15.75" x14ac:dyDescent="0.25">
      <c r="A129" s="14" t="s">
        <v>96</v>
      </c>
      <c r="B129" s="14" t="s">
        <v>97</v>
      </c>
      <c r="C129" s="12">
        <v>3.07</v>
      </c>
      <c r="D129" s="12">
        <v>4.8</v>
      </c>
      <c r="E129" s="12">
        <v>18.3</v>
      </c>
      <c r="F129" s="12">
        <v>52.6</v>
      </c>
      <c r="G129" s="12">
        <v>1.04</v>
      </c>
      <c r="H129" s="12">
        <v>0.105</v>
      </c>
      <c r="I129" s="12">
        <v>0.09</v>
      </c>
      <c r="J129" s="12">
        <v>20.29</v>
      </c>
      <c r="K129" s="12">
        <v>129</v>
      </c>
      <c r="L129" s="14">
        <v>241.23500000000001</v>
      </c>
      <c r="M129" s="27"/>
    </row>
    <row r="130" spans="1:13" ht="15.75" x14ac:dyDescent="0.25">
      <c r="A130" s="14" t="s">
        <v>5</v>
      </c>
      <c r="B130" s="14">
        <v>25</v>
      </c>
      <c r="C130" s="12">
        <v>1.19</v>
      </c>
      <c r="D130" s="12">
        <v>1.02</v>
      </c>
      <c r="E130" s="12">
        <v>11.88</v>
      </c>
      <c r="F130" s="12">
        <v>31.25</v>
      </c>
      <c r="G130" s="12">
        <v>0.9</v>
      </c>
      <c r="H130" s="12">
        <v>0.1</v>
      </c>
      <c r="I130" s="12">
        <v>6.3E-2</v>
      </c>
      <c r="J130" s="12">
        <v>0.05</v>
      </c>
      <c r="K130" s="12">
        <v>64.150000000000006</v>
      </c>
      <c r="L130" s="14"/>
      <c r="M130" s="27"/>
    </row>
    <row r="131" spans="1:13" ht="15.75" x14ac:dyDescent="0.25">
      <c r="A131" s="14" t="s">
        <v>77</v>
      </c>
      <c r="B131" s="14">
        <v>10</v>
      </c>
      <c r="C131" s="12">
        <v>0.85</v>
      </c>
      <c r="D131" s="12">
        <v>0.33</v>
      </c>
      <c r="E131" s="12">
        <v>4.25</v>
      </c>
      <c r="F131" s="12">
        <v>0.7</v>
      </c>
      <c r="G131" s="12">
        <v>0.3</v>
      </c>
      <c r="H131" s="12">
        <v>0.04</v>
      </c>
      <c r="I131" s="12">
        <v>0.03</v>
      </c>
      <c r="J131" s="12">
        <v>0.04</v>
      </c>
      <c r="K131" s="12">
        <v>25.4</v>
      </c>
      <c r="L131" s="14"/>
      <c r="M131" s="27"/>
    </row>
    <row r="132" spans="1:13" ht="15.75" x14ac:dyDescent="0.25">
      <c r="A132" s="14" t="s">
        <v>66</v>
      </c>
      <c r="B132" s="14">
        <v>200</v>
      </c>
      <c r="C132" s="12">
        <v>0</v>
      </c>
      <c r="D132" s="12">
        <v>0</v>
      </c>
      <c r="E132" s="12">
        <v>24</v>
      </c>
      <c r="F132" s="12">
        <v>0</v>
      </c>
      <c r="G132" s="12">
        <v>0</v>
      </c>
      <c r="H132" s="12">
        <v>0.3</v>
      </c>
      <c r="I132" s="12">
        <v>0.34</v>
      </c>
      <c r="J132" s="12">
        <v>20.100000000000001</v>
      </c>
      <c r="K132" s="12">
        <v>95</v>
      </c>
      <c r="L132" s="14">
        <v>19</v>
      </c>
      <c r="M132" s="27"/>
    </row>
    <row r="133" spans="1:13" ht="15.75" x14ac:dyDescent="0.25">
      <c r="A133" s="2" t="s">
        <v>12</v>
      </c>
      <c r="B133" s="32">
        <v>515</v>
      </c>
      <c r="C133" s="32">
        <f t="shared" ref="C133:J133" si="16">C127+C129+C130+C131+C132</f>
        <v>13.969999999999999</v>
      </c>
      <c r="D133" s="32">
        <f t="shared" si="16"/>
        <v>32.31</v>
      </c>
      <c r="E133" s="32">
        <f t="shared" si="16"/>
        <v>71.260000000000005</v>
      </c>
      <c r="F133" s="32">
        <f t="shared" si="16"/>
        <v>119.05</v>
      </c>
      <c r="G133" s="32">
        <f t="shared" si="16"/>
        <v>3.55</v>
      </c>
      <c r="H133" s="32">
        <f t="shared" si="16"/>
        <v>0.90500000000000003</v>
      </c>
      <c r="I133" s="32">
        <f t="shared" si="16"/>
        <v>0.63300000000000001</v>
      </c>
      <c r="J133" s="32">
        <f t="shared" si="16"/>
        <v>40.6</v>
      </c>
      <c r="K133" s="32">
        <f>K127+K129+K130+K131+K132</f>
        <v>598.54999999999995</v>
      </c>
      <c r="L133" s="5"/>
    </row>
    <row r="134" spans="1:13" x14ac:dyDescent="0.25">
      <c r="A134" s="2" t="s">
        <v>3</v>
      </c>
      <c r="B134" s="21"/>
      <c r="C134" s="4"/>
      <c r="D134" s="4"/>
      <c r="E134" s="4"/>
      <c r="F134" s="4"/>
      <c r="G134" s="4"/>
      <c r="H134" s="4"/>
      <c r="I134" s="4"/>
      <c r="J134" s="4"/>
      <c r="K134" s="4"/>
      <c r="L134" s="3"/>
    </row>
    <row r="135" spans="1:13" x14ac:dyDescent="0.25">
      <c r="A135" s="4" t="s">
        <v>30</v>
      </c>
      <c r="B135" s="21">
        <v>250</v>
      </c>
      <c r="C135" s="4">
        <v>1.93</v>
      </c>
      <c r="D135" s="4">
        <v>6.34</v>
      </c>
      <c r="E135" s="4">
        <v>10.050000000000001</v>
      </c>
      <c r="F135" s="4">
        <v>53</v>
      </c>
      <c r="G135" s="4">
        <v>26.37</v>
      </c>
      <c r="H135" s="4">
        <v>0.09</v>
      </c>
      <c r="I135" s="4">
        <v>0.96</v>
      </c>
      <c r="J135" s="4">
        <v>6.33</v>
      </c>
      <c r="K135" s="4">
        <v>104.16</v>
      </c>
      <c r="L135" s="5">
        <v>43</v>
      </c>
      <c r="M135" s="27"/>
    </row>
    <row r="136" spans="1:13" x14ac:dyDescent="0.25">
      <c r="A136" s="4" t="s">
        <v>7</v>
      </c>
      <c r="B136" s="21">
        <v>220</v>
      </c>
      <c r="C136" s="4">
        <v>22.54</v>
      </c>
      <c r="D136" s="4">
        <v>17.329999999999998</v>
      </c>
      <c r="E136" s="4">
        <v>22.13</v>
      </c>
      <c r="F136" s="4">
        <v>337</v>
      </c>
      <c r="G136" s="4">
        <v>28.27</v>
      </c>
      <c r="H136" s="4">
        <v>0.21</v>
      </c>
      <c r="I136" s="4">
        <v>3.66</v>
      </c>
      <c r="J136" s="4">
        <v>8.15</v>
      </c>
      <c r="K136" s="4">
        <v>334.08</v>
      </c>
      <c r="L136" s="5">
        <v>181</v>
      </c>
      <c r="M136" s="27"/>
    </row>
    <row r="137" spans="1:13" x14ac:dyDescent="0.25">
      <c r="A137" s="4" t="s">
        <v>61</v>
      </c>
      <c r="B137" s="21">
        <v>200</v>
      </c>
      <c r="C137" s="4">
        <v>0.56000000000000005</v>
      </c>
      <c r="D137" s="4">
        <v>0</v>
      </c>
      <c r="E137" s="4">
        <v>27.89</v>
      </c>
      <c r="F137" s="4">
        <v>15.4</v>
      </c>
      <c r="G137" s="4">
        <v>15.4</v>
      </c>
      <c r="H137" s="4">
        <v>0</v>
      </c>
      <c r="I137" s="4">
        <v>0.02</v>
      </c>
      <c r="J137" s="4">
        <v>1.24</v>
      </c>
      <c r="K137" s="4">
        <v>113.79</v>
      </c>
      <c r="L137" s="5">
        <v>300</v>
      </c>
      <c r="M137" s="27"/>
    </row>
    <row r="138" spans="1:13" x14ac:dyDescent="0.25">
      <c r="A138" s="4" t="s">
        <v>5</v>
      </c>
      <c r="B138" s="21">
        <v>50</v>
      </c>
      <c r="C138" s="4">
        <v>4.5</v>
      </c>
      <c r="D138" s="4">
        <v>1.7</v>
      </c>
      <c r="E138" s="4">
        <v>23.3</v>
      </c>
      <c r="F138" s="4">
        <v>64.5</v>
      </c>
      <c r="G138" s="4">
        <v>7.2</v>
      </c>
      <c r="H138" s="4">
        <v>0.2</v>
      </c>
      <c r="I138" s="4">
        <v>1.8</v>
      </c>
      <c r="J138" s="4">
        <v>0</v>
      </c>
      <c r="K138" s="4">
        <v>133</v>
      </c>
      <c r="L138" s="5"/>
      <c r="M138" s="27"/>
    </row>
    <row r="139" spans="1:13" x14ac:dyDescent="0.25">
      <c r="A139" s="2" t="s">
        <v>13</v>
      </c>
      <c r="B139" s="13">
        <f t="shared" ref="B139:J139" si="17">B135+B136+B137+B138</f>
        <v>720</v>
      </c>
      <c r="C139" s="13">
        <f t="shared" si="17"/>
        <v>29.529999999999998</v>
      </c>
      <c r="D139" s="13">
        <f t="shared" si="17"/>
        <v>25.369999999999997</v>
      </c>
      <c r="E139" s="13">
        <f t="shared" si="17"/>
        <v>83.37</v>
      </c>
      <c r="F139" s="13">
        <f t="shared" si="17"/>
        <v>469.9</v>
      </c>
      <c r="G139" s="13">
        <f t="shared" si="17"/>
        <v>77.240000000000009</v>
      </c>
      <c r="H139" s="13">
        <f t="shared" si="17"/>
        <v>0.5</v>
      </c>
      <c r="I139" s="13">
        <f t="shared" si="17"/>
        <v>6.4399999999999995</v>
      </c>
      <c r="J139" s="13">
        <f t="shared" si="17"/>
        <v>15.72</v>
      </c>
      <c r="K139" s="13">
        <f>K135+K136+K137+K138</f>
        <v>685.03</v>
      </c>
      <c r="L139" s="5"/>
    </row>
    <row r="140" spans="1:13" x14ac:dyDescent="0.25">
      <c r="A140" s="4"/>
      <c r="B140" s="1" t="s">
        <v>57</v>
      </c>
      <c r="L140" s="15"/>
    </row>
    <row r="141" spans="1:13" x14ac:dyDescent="0.25">
      <c r="A141" s="2" t="s">
        <v>1</v>
      </c>
      <c r="B141" s="20"/>
      <c r="C141" s="4"/>
      <c r="D141" s="4"/>
      <c r="E141" s="4"/>
      <c r="F141" s="4"/>
      <c r="G141" s="4"/>
      <c r="H141" s="4"/>
      <c r="I141" s="4"/>
      <c r="J141" s="4"/>
      <c r="K141" s="4"/>
      <c r="L141" s="3"/>
    </row>
    <row r="142" spans="1:13" ht="15.75" x14ac:dyDescent="0.25">
      <c r="A142" s="14" t="s">
        <v>98</v>
      </c>
      <c r="B142" s="36">
        <v>150</v>
      </c>
      <c r="C142" s="12">
        <v>13.22</v>
      </c>
      <c r="D142" s="12">
        <v>25.5</v>
      </c>
      <c r="E142" s="12">
        <v>2.5</v>
      </c>
      <c r="F142" s="12">
        <v>107.1</v>
      </c>
      <c r="G142" s="12">
        <v>2.7</v>
      </c>
      <c r="H142" s="12">
        <v>0.9</v>
      </c>
      <c r="I142" s="12">
        <v>0.6</v>
      </c>
      <c r="J142" s="12">
        <v>0.23</v>
      </c>
      <c r="K142" s="12">
        <v>293.10000000000002</v>
      </c>
      <c r="L142" s="38">
        <v>132</v>
      </c>
      <c r="M142" s="27"/>
    </row>
    <row r="143" spans="1:13" ht="15.75" x14ac:dyDescent="0.25">
      <c r="A143" s="14" t="s">
        <v>5</v>
      </c>
      <c r="B143" s="14">
        <v>25</v>
      </c>
      <c r="C143" s="12">
        <v>1.19</v>
      </c>
      <c r="D143" s="12">
        <v>1.02</v>
      </c>
      <c r="E143" s="12">
        <v>11.88</v>
      </c>
      <c r="F143" s="12">
        <v>31.25</v>
      </c>
      <c r="G143" s="12">
        <v>0.9</v>
      </c>
      <c r="H143" s="12">
        <v>0.1</v>
      </c>
      <c r="I143" s="12">
        <v>6.3E-2</v>
      </c>
      <c r="J143" s="12">
        <v>0.05</v>
      </c>
      <c r="K143" s="12">
        <v>64.150000000000006</v>
      </c>
      <c r="L143" s="14"/>
      <c r="M143" s="27"/>
    </row>
    <row r="144" spans="1:13" ht="15.75" x14ac:dyDescent="0.25">
      <c r="A144" s="14" t="s">
        <v>2</v>
      </c>
      <c r="B144" s="14">
        <v>200</v>
      </c>
      <c r="C144" s="12">
        <v>0.05</v>
      </c>
      <c r="D144" s="12">
        <v>0.02</v>
      </c>
      <c r="E144" s="12">
        <v>9.32</v>
      </c>
      <c r="F144" s="12">
        <v>10.6</v>
      </c>
      <c r="G144" s="12">
        <v>0.3</v>
      </c>
      <c r="H144" s="12"/>
      <c r="I144" s="12">
        <v>3.0000000000000001E-3</v>
      </c>
      <c r="J144" s="12">
        <v>0.03</v>
      </c>
      <c r="K144" s="12">
        <v>37.299999999999997</v>
      </c>
      <c r="L144" s="14">
        <v>299</v>
      </c>
      <c r="M144" s="27"/>
    </row>
    <row r="145" spans="1:13" ht="15.75" x14ac:dyDescent="0.25">
      <c r="A145" s="14" t="s">
        <v>86</v>
      </c>
      <c r="B145" s="14">
        <v>200</v>
      </c>
      <c r="C145" s="12">
        <v>0.8</v>
      </c>
      <c r="D145" s="12">
        <v>0.8</v>
      </c>
      <c r="E145" s="12">
        <v>19.600000000000001</v>
      </c>
      <c r="F145" s="12">
        <v>32</v>
      </c>
      <c r="G145" s="12">
        <v>4.4000000000000004</v>
      </c>
      <c r="H145" s="12">
        <v>0.06</v>
      </c>
      <c r="I145" s="12">
        <v>0.04</v>
      </c>
      <c r="J145" s="12">
        <v>20</v>
      </c>
      <c r="K145" s="12">
        <v>94</v>
      </c>
      <c r="L145" s="34">
        <v>89</v>
      </c>
      <c r="M145" s="27"/>
    </row>
    <row r="146" spans="1:13" ht="15.75" x14ac:dyDescent="0.25">
      <c r="A146" s="2" t="s">
        <v>12</v>
      </c>
      <c r="B146" s="32">
        <f t="shared" ref="B146:J146" si="18">B142+B143+B144+B145</f>
        <v>575</v>
      </c>
      <c r="C146" s="32">
        <f t="shared" si="18"/>
        <v>15.260000000000002</v>
      </c>
      <c r="D146" s="32">
        <f t="shared" si="18"/>
        <v>27.34</v>
      </c>
      <c r="E146" s="32">
        <f t="shared" si="18"/>
        <v>43.300000000000004</v>
      </c>
      <c r="F146" s="32">
        <f t="shared" si="18"/>
        <v>180.95</v>
      </c>
      <c r="G146" s="32">
        <f t="shared" si="18"/>
        <v>8.3000000000000007</v>
      </c>
      <c r="H146" s="32">
        <f t="shared" si="18"/>
        <v>1.06</v>
      </c>
      <c r="I146" s="32">
        <f t="shared" si="18"/>
        <v>0.70600000000000007</v>
      </c>
      <c r="J146" s="32">
        <f t="shared" si="18"/>
        <v>20.309999999999999</v>
      </c>
      <c r="K146" s="32">
        <f>K142+K143+K144+K145</f>
        <v>488.55</v>
      </c>
      <c r="L146" s="5"/>
    </row>
    <row r="147" spans="1:13" x14ac:dyDescent="0.25">
      <c r="A147" s="2" t="s">
        <v>3</v>
      </c>
      <c r="B147" s="21"/>
      <c r="C147" s="4"/>
      <c r="D147" s="4"/>
      <c r="E147" s="4"/>
      <c r="F147" s="4"/>
      <c r="G147" s="4"/>
      <c r="H147" s="4"/>
      <c r="I147" s="4"/>
      <c r="J147" s="4"/>
      <c r="K147" s="4"/>
      <c r="L147" s="3"/>
    </row>
    <row r="148" spans="1:13" x14ac:dyDescent="0.25">
      <c r="A148" s="4" t="s">
        <v>50</v>
      </c>
      <c r="B148" s="21">
        <v>200</v>
      </c>
      <c r="C148" s="4">
        <v>2.31</v>
      </c>
      <c r="D148" s="4">
        <v>7.74</v>
      </c>
      <c r="E148" s="4">
        <v>15.43</v>
      </c>
      <c r="F148" s="4">
        <v>101.5</v>
      </c>
      <c r="G148" s="4">
        <v>20.03</v>
      </c>
      <c r="H148" s="4">
        <v>0.13</v>
      </c>
      <c r="I148" s="4">
        <v>0.99</v>
      </c>
      <c r="J148" s="4">
        <v>7.97</v>
      </c>
      <c r="K148" s="4">
        <v>140.59</v>
      </c>
      <c r="L148" s="5">
        <v>51</v>
      </c>
      <c r="M148" s="27"/>
    </row>
    <row r="149" spans="1:13" x14ac:dyDescent="0.25">
      <c r="A149" s="4" t="s">
        <v>28</v>
      </c>
      <c r="B149" s="21">
        <v>100</v>
      </c>
      <c r="C149" s="4">
        <v>14.1</v>
      </c>
      <c r="D149" s="4">
        <v>14.5</v>
      </c>
      <c r="E149" s="4">
        <v>16.600000000000001</v>
      </c>
      <c r="F149" s="4">
        <v>166.3</v>
      </c>
      <c r="G149" s="4">
        <v>19.7</v>
      </c>
      <c r="H149" s="4">
        <v>0.1</v>
      </c>
      <c r="I149" s="4">
        <v>1.8</v>
      </c>
      <c r="J149" s="4">
        <v>1</v>
      </c>
      <c r="K149" s="4">
        <v>282</v>
      </c>
      <c r="L149" s="5" t="s">
        <v>48</v>
      </c>
      <c r="M149" s="27"/>
    </row>
    <row r="150" spans="1:13" x14ac:dyDescent="0.25">
      <c r="A150" s="4" t="s">
        <v>18</v>
      </c>
      <c r="B150" s="21">
        <v>150</v>
      </c>
      <c r="C150" s="4">
        <v>8.73</v>
      </c>
      <c r="D150" s="4">
        <v>5.45</v>
      </c>
      <c r="E150" s="4">
        <v>33.49</v>
      </c>
      <c r="F150" s="4">
        <v>108.8</v>
      </c>
      <c r="G150" s="4">
        <v>84.45</v>
      </c>
      <c r="H150" s="4">
        <v>0.12</v>
      </c>
      <c r="I150" s="4">
        <v>2.42</v>
      </c>
      <c r="J150" s="4">
        <v>0</v>
      </c>
      <c r="K150" s="4">
        <v>263.81</v>
      </c>
      <c r="L150" s="5">
        <v>219</v>
      </c>
      <c r="M150" s="27"/>
    </row>
    <row r="151" spans="1:13" ht="15.75" x14ac:dyDescent="0.25">
      <c r="A151" s="14" t="s">
        <v>2</v>
      </c>
      <c r="B151" s="14">
        <v>200</v>
      </c>
      <c r="C151" s="12">
        <v>0.05</v>
      </c>
      <c r="D151" s="12">
        <v>0.02</v>
      </c>
      <c r="E151" s="12">
        <v>9.32</v>
      </c>
      <c r="F151" s="12">
        <v>10.6</v>
      </c>
      <c r="G151" s="12">
        <v>0.3</v>
      </c>
      <c r="H151" s="12"/>
      <c r="I151" s="12">
        <v>3.0000000000000001E-3</v>
      </c>
      <c r="J151" s="12">
        <v>0.03</v>
      </c>
      <c r="K151" s="12">
        <v>37.299999999999997</v>
      </c>
      <c r="L151" s="14">
        <v>299</v>
      </c>
      <c r="M151" s="27"/>
    </row>
    <row r="152" spans="1:13" x14ac:dyDescent="0.25">
      <c r="A152" s="4" t="s">
        <v>5</v>
      </c>
      <c r="B152" s="21">
        <v>50</v>
      </c>
      <c r="C152" s="4">
        <v>4.5</v>
      </c>
      <c r="D152" s="4">
        <v>1.7</v>
      </c>
      <c r="E152" s="4">
        <v>23.3</v>
      </c>
      <c r="F152" s="4">
        <v>64.5</v>
      </c>
      <c r="G152" s="4">
        <v>7.2</v>
      </c>
      <c r="H152" s="4">
        <v>0.2</v>
      </c>
      <c r="I152" s="4">
        <v>1.8</v>
      </c>
      <c r="J152" s="4">
        <v>0</v>
      </c>
      <c r="K152" s="4">
        <v>133</v>
      </c>
      <c r="L152" s="5"/>
      <c r="M152" s="27"/>
    </row>
    <row r="153" spans="1:13" x14ac:dyDescent="0.25">
      <c r="A153" s="2" t="s">
        <v>13</v>
      </c>
      <c r="B153" s="13">
        <f t="shared" ref="B153:J153" si="19">B148+B149+B150+B151+B152</f>
        <v>700</v>
      </c>
      <c r="C153" s="13">
        <f t="shared" si="19"/>
        <v>29.69</v>
      </c>
      <c r="D153" s="13">
        <f t="shared" si="19"/>
        <v>29.41</v>
      </c>
      <c r="E153" s="13">
        <f t="shared" si="19"/>
        <v>98.14</v>
      </c>
      <c r="F153" s="13">
        <f t="shared" si="19"/>
        <v>451.70000000000005</v>
      </c>
      <c r="G153" s="13">
        <f t="shared" si="19"/>
        <v>131.68</v>
      </c>
      <c r="H153" s="13">
        <f t="shared" si="19"/>
        <v>0.55000000000000004</v>
      </c>
      <c r="I153" s="13">
        <f t="shared" si="19"/>
        <v>7.0129999999999999</v>
      </c>
      <c r="J153" s="13">
        <f t="shared" si="19"/>
        <v>8.9999999999999982</v>
      </c>
      <c r="K153" s="13">
        <f>K148+K149+K150+K151+K152</f>
        <v>856.7</v>
      </c>
      <c r="L153" s="5"/>
    </row>
    <row r="155" spans="1:13" x14ac:dyDescent="0.25">
      <c r="A155" t="s">
        <v>34</v>
      </c>
    </row>
    <row r="156" spans="1:13" x14ac:dyDescent="0.25">
      <c r="A156" t="s">
        <v>52</v>
      </c>
    </row>
    <row r="157" spans="1:13" x14ac:dyDescent="0.25">
      <c r="A157" t="s">
        <v>35</v>
      </c>
    </row>
    <row r="159" spans="1:13" x14ac:dyDescent="0.25">
      <c r="E159" t="s">
        <v>51</v>
      </c>
    </row>
    <row r="166" spans="1:12" x14ac:dyDescent="0.25">
      <c r="A166" s="1" t="s">
        <v>63</v>
      </c>
      <c r="B166" s="1"/>
    </row>
    <row r="167" spans="1:12" x14ac:dyDescent="0.25">
      <c r="B167" s="1" t="s">
        <v>0</v>
      </c>
    </row>
    <row r="168" spans="1:12" x14ac:dyDescent="0.25">
      <c r="B168" s="19" t="s">
        <v>41</v>
      </c>
      <c r="C168" s="1"/>
      <c r="L168" s="15"/>
    </row>
    <row r="169" spans="1:12" ht="45" x14ac:dyDescent="0.25">
      <c r="A169" s="2" t="s">
        <v>1</v>
      </c>
      <c r="B169" s="2" t="s">
        <v>16</v>
      </c>
      <c r="C169" s="2" t="s">
        <v>21</v>
      </c>
      <c r="D169" s="2" t="s">
        <v>22</v>
      </c>
      <c r="E169" s="2" t="s">
        <v>23</v>
      </c>
      <c r="F169" s="2" t="s">
        <v>38</v>
      </c>
      <c r="G169" s="2" t="s">
        <v>24</v>
      </c>
      <c r="H169" s="2" t="s">
        <v>39</v>
      </c>
      <c r="I169" s="2" t="s">
        <v>25</v>
      </c>
      <c r="J169" s="2" t="s">
        <v>26</v>
      </c>
      <c r="K169" s="9" t="s">
        <v>27</v>
      </c>
      <c r="L169" s="10" t="s">
        <v>17</v>
      </c>
    </row>
    <row r="170" spans="1:12" x14ac:dyDescent="0.25">
      <c r="A170" s="4" t="s">
        <v>10</v>
      </c>
      <c r="B170" s="21">
        <v>235</v>
      </c>
      <c r="C170" s="4">
        <v>7.1</v>
      </c>
      <c r="D170" s="4">
        <v>9.2200000000000006</v>
      </c>
      <c r="E170" s="4">
        <v>35.6</v>
      </c>
      <c r="F170" s="4">
        <v>29.4</v>
      </c>
      <c r="G170" s="4">
        <v>11.37</v>
      </c>
      <c r="H170" s="4">
        <v>0.03</v>
      </c>
      <c r="I170" s="4">
        <v>0.48</v>
      </c>
      <c r="J170" s="4">
        <v>0</v>
      </c>
      <c r="K170" s="4">
        <v>254.5</v>
      </c>
      <c r="L170" s="5">
        <v>106</v>
      </c>
    </row>
    <row r="171" spans="1:12" x14ac:dyDescent="0.25">
      <c r="A171" s="4" t="s">
        <v>5</v>
      </c>
      <c r="B171" s="5">
        <v>50</v>
      </c>
      <c r="C171" s="4">
        <v>4.5</v>
      </c>
      <c r="D171" s="4">
        <v>1.7</v>
      </c>
      <c r="E171" s="4">
        <v>23.3</v>
      </c>
      <c r="F171" s="4">
        <v>64.5</v>
      </c>
      <c r="G171" s="4">
        <v>7.2</v>
      </c>
      <c r="H171" s="4">
        <v>0.2</v>
      </c>
      <c r="I171" s="4">
        <v>1.8</v>
      </c>
      <c r="J171" s="4">
        <v>0</v>
      </c>
      <c r="K171" s="4">
        <v>133</v>
      </c>
      <c r="L171" s="5"/>
    </row>
    <row r="172" spans="1:12" x14ac:dyDescent="0.25">
      <c r="A172" s="4" t="s">
        <v>2</v>
      </c>
      <c r="B172" s="21">
        <v>200</v>
      </c>
      <c r="C172" s="4">
        <v>0.12</v>
      </c>
      <c r="D172" s="4">
        <v>0</v>
      </c>
      <c r="E172" s="4">
        <v>12.04</v>
      </c>
      <c r="F172" s="4">
        <v>2.5</v>
      </c>
      <c r="G172" s="4">
        <v>12</v>
      </c>
      <c r="H172" s="4">
        <v>0</v>
      </c>
      <c r="I172" s="4">
        <v>0.35</v>
      </c>
      <c r="J172" s="4">
        <v>0.06</v>
      </c>
      <c r="K172" s="4">
        <v>48.64</v>
      </c>
      <c r="L172" s="5">
        <v>300</v>
      </c>
    </row>
    <row r="173" spans="1:12" x14ac:dyDescent="0.25">
      <c r="A173" s="2" t="s">
        <v>12</v>
      </c>
      <c r="B173" s="2">
        <f t="shared" ref="B173:J173" si="20">B170+B171+B172</f>
        <v>485</v>
      </c>
      <c r="C173" s="2">
        <f t="shared" si="20"/>
        <v>11.719999999999999</v>
      </c>
      <c r="D173" s="2">
        <f t="shared" si="20"/>
        <v>10.92</v>
      </c>
      <c r="E173" s="2">
        <f t="shared" si="20"/>
        <v>70.94</v>
      </c>
      <c r="F173" s="2">
        <f t="shared" si="20"/>
        <v>96.4</v>
      </c>
      <c r="G173" s="2">
        <f t="shared" si="20"/>
        <v>30.57</v>
      </c>
      <c r="H173" s="2">
        <f t="shared" si="20"/>
        <v>0.23</v>
      </c>
      <c r="I173" s="2">
        <f t="shared" si="20"/>
        <v>2.6300000000000003</v>
      </c>
      <c r="J173" s="2">
        <f t="shared" si="20"/>
        <v>0.06</v>
      </c>
      <c r="K173" s="2">
        <f>K170+K171+K172</f>
        <v>436.14</v>
      </c>
      <c r="L173" s="5"/>
    </row>
    <row r="174" spans="1:12" x14ac:dyDescent="0.25">
      <c r="A174" s="2" t="s">
        <v>3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3"/>
    </row>
    <row r="175" spans="1:12" x14ac:dyDescent="0.25">
      <c r="A175" s="4" t="s">
        <v>20</v>
      </c>
      <c r="B175" s="21">
        <v>250</v>
      </c>
      <c r="C175" s="4">
        <v>2.34</v>
      </c>
      <c r="D175" s="4">
        <v>3.89</v>
      </c>
      <c r="E175" s="4">
        <v>13.61</v>
      </c>
      <c r="F175" s="4">
        <v>87</v>
      </c>
      <c r="G175" s="4">
        <v>27.41</v>
      </c>
      <c r="H175" s="4">
        <v>0.22</v>
      </c>
      <c r="I175" s="4">
        <v>1.46</v>
      </c>
      <c r="J175" s="4">
        <v>4.1900000000000004</v>
      </c>
      <c r="K175" s="4">
        <v>98.79</v>
      </c>
      <c r="L175" s="5">
        <v>45</v>
      </c>
    </row>
    <row r="176" spans="1:12" ht="15.75" x14ac:dyDescent="0.25">
      <c r="A176" s="14" t="s">
        <v>54</v>
      </c>
      <c r="B176" s="5">
        <v>120</v>
      </c>
      <c r="C176" s="4">
        <v>18.22</v>
      </c>
      <c r="D176" s="4">
        <v>18.22</v>
      </c>
      <c r="E176" s="4">
        <v>0.97</v>
      </c>
      <c r="F176" s="4">
        <v>166.3</v>
      </c>
      <c r="G176" s="4">
        <v>19.7</v>
      </c>
      <c r="H176" s="4">
        <v>0.1</v>
      </c>
      <c r="I176" s="4">
        <v>1.8</v>
      </c>
      <c r="J176" s="4">
        <v>1</v>
      </c>
      <c r="K176" s="4">
        <v>242.68</v>
      </c>
      <c r="L176" s="5">
        <v>212</v>
      </c>
    </row>
    <row r="177" spans="1:12" x14ac:dyDescent="0.25">
      <c r="A177" s="4" t="s">
        <v>18</v>
      </c>
      <c r="B177" s="21">
        <v>230</v>
      </c>
      <c r="C177" s="4">
        <v>13.39</v>
      </c>
      <c r="D177" s="4">
        <v>8.36</v>
      </c>
      <c r="E177" s="4">
        <v>51.35</v>
      </c>
      <c r="F177" s="4">
        <v>166.83</v>
      </c>
      <c r="G177" s="4">
        <v>129.49</v>
      </c>
      <c r="H177" s="4">
        <v>0.18</v>
      </c>
      <c r="I177" s="4">
        <v>3.7</v>
      </c>
      <c r="J177" s="4">
        <v>0</v>
      </c>
      <c r="K177" s="4">
        <v>404.5</v>
      </c>
      <c r="L177" s="5">
        <v>219</v>
      </c>
    </row>
    <row r="178" spans="1:12" x14ac:dyDescent="0.25">
      <c r="A178" s="4" t="s">
        <v>61</v>
      </c>
      <c r="B178" s="21">
        <v>200</v>
      </c>
      <c r="C178" s="4">
        <v>0.56000000000000005</v>
      </c>
      <c r="D178" s="4">
        <v>0</v>
      </c>
      <c r="E178" s="4">
        <v>27.89</v>
      </c>
      <c r="F178" s="4">
        <v>15.4</v>
      </c>
      <c r="G178" s="4">
        <v>15.4</v>
      </c>
      <c r="H178" s="4">
        <v>0</v>
      </c>
      <c r="I178" s="4">
        <v>0.02</v>
      </c>
      <c r="J178" s="4">
        <v>1.24</v>
      </c>
      <c r="K178" s="4">
        <v>113.79</v>
      </c>
      <c r="L178" s="5">
        <v>300</v>
      </c>
    </row>
    <row r="179" spans="1:12" x14ac:dyDescent="0.25">
      <c r="A179" s="4" t="s">
        <v>5</v>
      </c>
      <c r="B179" s="5">
        <v>50</v>
      </c>
      <c r="C179" s="4">
        <v>4.5</v>
      </c>
      <c r="D179" s="4">
        <v>1.7</v>
      </c>
      <c r="E179" s="4">
        <v>23.3</v>
      </c>
      <c r="F179" s="4">
        <v>64.5</v>
      </c>
      <c r="G179" s="4">
        <v>7.2</v>
      </c>
      <c r="H179" s="4">
        <v>0.2</v>
      </c>
      <c r="I179" s="4">
        <v>1.8</v>
      </c>
      <c r="J179" s="4">
        <v>0</v>
      </c>
      <c r="K179" s="4">
        <v>133</v>
      </c>
      <c r="L179" s="5"/>
    </row>
    <row r="180" spans="1:12" x14ac:dyDescent="0.25">
      <c r="A180" s="7" t="s">
        <v>15</v>
      </c>
      <c r="B180" s="13">
        <f t="shared" ref="B180:J180" si="21">B175+B176+B177+B178+B179</f>
        <v>850</v>
      </c>
      <c r="C180" s="13">
        <f t="shared" si="21"/>
        <v>39.010000000000005</v>
      </c>
      <c r="D180" s="13">
        <f t="shared" si="21"/>
        <v>32.17</v>
      </c>
      <c r="E180" s="13">
        <f t="shared" si="21"/>
        <v>117.12</v>
      </c>
      <c r="F180" s="13">
        <f t="shared" si="21"/>
        <v>500.03</v>
      </c>
      <c r="G180" s="13">
        <f t="shared" si="21"/>
        <v>199.20000000000002</v>
      </c>
      <c r="H180" s="13">
        <f t="shared" si="21"/>
        <v>0.7</v>
      </c>
      <c r="I180" s="13">
        <f t="shared" si="21"/>
        <v>8.7799999999999994</v>
      </c>
      <c r="J180" s="13">
        <f t="shared" si="21"/>
        <v>6.4300000000000006</v>
      </c>
      <c r="K180" s="13">
        <f>K175+K176+K177+K178+K179</f>
        <v>992.76</v>
      </c>
      <c r="L180" s="5"/>
    </row>
    <row r="181" spans="1:12" x14ac:dyDescent="0.25">
      <c r="A181" s="6" t="s">
        <v>14</v>
      </c>
      <c r="B181" s="2">
        <f t="shared" ref="B181:K181" si="22">B173+B180</f>
        <v>1335</v>
      </c>
      <c r="C181" s="2">
        <f t="shared" si="22"/>
        <v>50.730000000000004</v>
      </c>
      <c r="D181" s="2">
        <f t="shared" si="22"/>
        <v>43.09</v>
      </c>
      <c r="E181" s="2">
        <f t="shared" si="22"/>
        <v>188.06</v>
      </c>
      <c r="F181" s="2">
        <f t="shared" si="22"/>
        <v>596.42999999999995</v>
      </c>
      <c r="G181" s="2">
        <f t="shared" si="22"/>
        <v>229.77</v>
      </c>
      <c r="H181" s="2">
        <f t="shared" si="22"/>
        <v>0.92999999999999994</v>
      </c>
      <c r="I181" s="2">
        <f t="shared" si="22"/>
        <v>11.41</v>
      </c>
      <c r="J181" s="2">
        <f t="shared" si="22"/>
        <v>6.49</v>
      </c>
      <c r="K181" s="2">
        <f t="shared" si="22"/>
        <v>1428.9</v>
      </c>
      <c r="L181" s="5"/>
    </row>
    <row r="182" spans="1:12" x14ac:dyDescent="0.25">
      <c r="A182" s="1" t="s">
        <v>42</v>
      </c>
      <c r="L182" s="15"/>
    </row>
    <row r="183" spans="1:12" x14ac:dyDescent="0.25">
      <c r="A183" s="2" t="s">
        <v>1</v>
      </c>
      <c r="B183" s="20"/>
      <c r="C183" s="4"/>
      <c r="D183" s="4"/>
      <c r="E183" s="4"/>
      <c r="F183" s="4"/>
      <c r="G183" s="4"/>
      <c r="H183" s="4"/>
      <c r="I183" s="4"/>
      <c r="J183" s="4"/>
      <c r="K183" s="4"/>
      <c r="L183" s="3"/>
    </row>
    <row r="184" spans="1:12" x14ac:dyDescent="0.25">
      <c r="A184" s="4" t="s">
        <v>29</v>
      </c>
      <c r="B184" s="21">
        <v>235</v>
      </c>
      <c r="C184" s="4">
        <v>7.51</v>
      </c>
      <c r="D184" s="4">
        <v>9.5500000000000007</v>
      </c>
      <c r="E184" s="4">
        <v>40.22</v>
      </c>
      <c r="F184" s="4">
        <v>92.17</v>
      </c>
      <c r="G184" s="4">
        <v>19.03</v>
      </c>
      <c r="H184" s="4">
        <v>0.26</v>
      </c>
      <c r="I184" s="4">
        <v>1.74</v>
      </c>
      <c r="J184" s="4">
        <v>0</v>
      </c>
      <c r="K184" s="4">
        <v>276.3</v>
      </c>
      <c r="L184" s="5">
        <v>102</v>
      </c>
    </row>
    <row r="185" spans="1:12" x14ac:dyDescent="0.25">
      <c r="A185" s="4" t="s">
        <v>5</v>
      </c>
      <c r="B185" s="5">
        <v>50</v>
      </c>
      <c r="C185" s="4">
        <v>4.5</v>
      </c>
      <c r="D185" s="4">
        <v>1.7</v>
      </c>
      <c r="E185" s="4">
        <v>23.3</v>
      </c>
      <c r="F185" s="4">
        <v>64.5</v>
      </c>
      <c r="G185" s="4">
        <v>7.2</v>
      </c>
      <c r="H185" s="4">
        <v>0.2</v>
      </c>
      <c r="I185" s="4">
        <v>1.8</v>
      </c>
      <c r="J185" s="4">
        <v>0</v>
      </c>
      <c r="K185" s="4">
        <v>133</v>
      </c>
      <c r="L185" s="5"/>
    </row>
    <row r="186" spans="1:12" x14ac:dyDescent="0.25">
      <c r="A186" s="4" t="s">
        <v>2</v>
      </c>
      <c r="B186" s="21">
        <v>200</v>
      </c>
      <c r="C186" s="4">
        <v>0.12</v>
      </c>
      <c r="D186" s="4">
        <v>0</v>
      </c>
      <c r="E186" s="4">
        <v>12.04</v>
      </c>
      <c r="F186" s="4">
        <v>2.5</v>
      </c>
      <c r="G186" s="4">
        <v>12</v>
      </c>
      <c r="H186" s="4">
        <v>0</v>
      </c>
      <c r="I186" s="4">
        <v>0.35</v>
      </c>
      <c r="J186" s="4">
        <v>0.06</v>
      </c>
      <c r="K186" s="4">
        <v>48.64</v>
      </c>
      <c r="L186" s="5">
        <v>300</v>
      </c>
    </row>
    <row r="187" spans="1:12" x14ac:dyDescent="0.25">
      <c r="A187" s="2" t="s">
        <v>12</v>
      </c>
      <c r="B187" s="2">
        <f t="shared" ref="B187:J187" si="23">B184+B185+B186</f>
        <v>485</v>
      </c>
      <c r="C187" s="2">
        <f t="shared" si="23"/>
        <v>12.129999999999999</v>
      </c>
      <c r="D187" s="2">
        <f t="shared" si="23"/>
        <v>11.25</v>
      </c>
      <c r="E187" s="2">
        <f t="shared" si="23"/>
        <v>75.56</v>
      </c>
      <c r="F187" s="2">
        <f t="shared" si="23"/>
        <v>159.17000000000002</v>
      </c>
      <c r="G187" s="2">
        <f t="shared" si="23"/>
        <v>38.230000000000004</v>
      </c>
      <c r="H187" s="2">
        <f t="shared" si="23"/>
        <v>0.46</v>
      </c>
      <c r="I187" s="2">
        <f t="shared" si="23"/>
        <v>3.89</v>
      </c>
      <c r="J187" s="2">
        <f t="shared" si="23"/>
        <v>0.06</v>
      </c>
      <c r="K187" s="2">
        <f>K184+K185+K186</f>
        <v>457.94</v>
      </c>
      <c r="L187" s="3"/>
    </row>
    <row r="188" spans="1:12" x14ac:dyDescent="0.25">
      <c r="A188" s="2" t="s">
        <v>3</v>
      </c>
      <c r="B188" s="21"/>
      <c r="C188" s="4"/>
      <c r="D188" s="4"/>
      <c r="E188" s="4"/>
      <c r="F188" s="4"/>
      <c r="G188" s="4"/>
      <c r="H188" s="4"/>
      <c r="I188" s="4"/>
      <c r="J188" s="4"/>
      <c r="K188" s="4"/>
      <c r="L188" s="3"/>
    </row>
    <row r="189" spans="1:12" x14ac:dyDescent="0.25">
      <c r="A189" s="4" t="s">
        <v>30</v>
      </c>
      <c r="B189" s="21">
        <v>250</v>
      </c>
      <c r="C189" s="4">
        <v>1.93</v>
      </c>
      <c r="D189" s="4">
        <v>6.34</v>
      </c>
      <c r="E189" s="4">
        <v>10.050000000000001</v>
      </c>
      <c r="F189" s="4">
        <v>53</v>
      </c>
      <c r="G189" s="4">
        <v>26.37</v>
      </c>
      <c r="H189" s="4">
        <v>0.09</v>
      </c>
      <c r="I189" s="4">
        <v>0.96</v>
      </c>
      <c r="J189" s="4">
        <v>6.33</v>
      </c>
      <c r="K189" s="4">
        <v>104.16</v>
      </c>
      <c r="L189" s="5">
        <v>43</v>
      </c>
    </row>
    <row r="190" spans="1:12" x14ac:dyDescent="0.25">
      <c r="A190" s="4" t="s">
        <v>7</v>
      </c>
      <c r="B190" s="21">
        <v>220</v>
      </c>
      <c r="C190" s="4">
        <v>28.7</v>
      </c>
      <c r="D190" s="4">
        <v>22.05</v>
      </c>
      <c r="E190" s="4">
        <v>28.17</v>
      </c>
      <c r="F190" s="4">
        <v>429</v>
      </c>
      <c r="G190" s="4">
        <v>35.979999999999997</v>
      </c>
      <c r="H190" s="4">
        <v>0.27</v>
      </c>
      <c r="I190" s="4">
        <v>4.7</v>
      </c>
      <c r="J190" s="4">
        <v>10.37</v>
      </c>
      <c r="K190" s="4">
        <v>425.19</v>
      </c>
      <c r="L190" s="5">
        <v>181</v>
      </c>
    </row>
    <row r="191" spans="1:12" x14ac:dyDescent="0.25">
      <c r="A191" s="4" t="s">
        <v>61</v>
      </c>
      <c r="B191" s="21">
        <v>200</v>
      </c>
      <c r="C191" s="4">
        <v>0.56000000000000005</v>
      </c>
      <c r="D191" s="4">
        <v>0</v>
      </c>
      <c r="E191" s="4">
        <v>27.89</v>
      </c>
      <c r="F191" s="4">
        <v>15.4</v>
      </c>
      <c r="G191" s="4">
        <v>15.4</v>
      </c>
      <c r="H191" s="4">
        <v>0</v>
      </c>
      <c r="I191" s="4">
        <v>0.02</v>
      </c>
      <c r="J191" s="4">
        <v>1.24</v>
      </c>
      <c r="K191" s="4">
        <v>113.79</v>
      </c>
      <c r="L191" s="5">
        <v>300</v>
      </c>
    </row>
    <row r="192" spans="1:12" x14ac:dyDescent="0.25">
      <c r="A192" s="4" t="s">
        <v>5</v>
      </c>
      <c r="B192" s="21">
        <v>50</v>
      </c>
      <c r="C192" s="4">
        <v>4.5</v>
      </c>
      <c r="D192" s="4">
        <v>1.7</v>
      </c>
      <c r="E192" s="4">
        <v>23.3</v>
      </c>
      <c r="F192" s="4">
        <v>64.5</v>
      </c>
      <c r="G192" s="4">
        <v>7.2</v>
      </c>
      <c r="H192" s="4">
        <v>0.2</v>
      </c>
      <c r="I192" s="4">
        <v>1.8</v>
      </c>
      <c r="J192" s="4">
        <v>0</v>
      </c>
      <c r="K192" s="4">
        <v>133</v>
      </c>
      <c r="L192" s="5"/>
    </row>
    <row r="193" spans="1:12" x14ac:dyDescent="0.25">
      <c r="A193" s="2" t="s">
        <v>13</v>
      </c>
      <c r="B193" s="13">
        <f t="shared" ref="B193:J193" si="24">B189+B190+B191+B192</f>
        <v>720</v>
      </c>
      <c r="C193" s="13">
        <f t="shared" si="24"/>
        <v>35.69</v>
      </c>
      <c r="D193" s="13">
        <f t="shared" si="24"/>
        <v>30.09</v>
      </c>
      <c r="E193" s="13">
        <f t="shared" si="24"/>
        <v>89.41</v>
      </c>
      <c r="F193" s="13">
        <f t="shared" si="24"/>
        <v>561.9</v>
      </c>
      <c r="G193" s="13">
        <f t="shared" si="24"/>
        <v>84.95</v>
      </c>
      <c r="H193" s="13">
        <f t="shared" si="24"/>
        <v>0.56000000000000005</v>
      </c>
      <c r="I193" s="13">
        <f t="shared" si="24"/>
        <v>7.4799999999999995</v>
      </c>
      <c r="J193" s="13">
        <f t="shared" si="24"/>
        <v>17.939999999999998</v>
      </c>
      <c r="K193" s="13">
        <f>K189+K190+K191+K192</f>
        <v>776.14</v>
      </c>
      <c r="L193" s="3"/>
    </row>
    <row r="194" spans="1:12" x14ac:dyDescent="0.25">
      <c r="A194" s="6" t="s">
        <v>14</v>
      </c>
      <c r="B194" s="24">
        <f t="shared" ref="B194:K194" si="25">B187+B193</f>
        <v>1205</v>
      </c>
      <c r="C194" s="13">
        <f t="shared" si="25"/>
        <v>47.819999999999993</v>
      </c>
      <c r="D194" s="13">
        <f t="shared" si="25"/>
        <v>41.34</v>
      </c>
      <c r="E194" s="13">
        <f t="shared" si="25"/>
        <v>164.97</v>
      </c>
      <c r="F194" s="13">
        <f t="shared" si="25"/>
        <v>721.06999999999994</v>
      </c>
      <c r="G194" s="13">
        <f t="shared" si="25"/>
        <v>123.18</v>
      </c>
      <c r="H194" s="13">
        <f t="shared" si="25"/>
        <v>1.02</v>
      </c>
      <c r="I194" s="13">
        <f t="shared" si="25"/>
        <v>11.37</v>
      </c>
      <c r="J194" s="13">
        <f t="shared" si="25"/>
        <v>17.999999999999996</v>
      </c>
      <c r="K194" s="13">
        <f t="shared" si="25"/>
        <v>1234.08</v>
      </c>
      <c r="L194" s="5"/>
    </row>
    <row r="195" spans="1:12" x14ac:dyDescent="0.25">
      <c r="A195" s="4"/>
      <c r="B195" s="1" t="s">
        <v>43</v>
      </c>
      <c r="L195" s="18"/>
    </row>
    <row r="196" spans="1:12" x14ac:dyDescent="0.25">
      <c r="A196" s="2" t="s">
        <v>1</v>
      </c>
      <c r="B196" s="20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5">
      <c r="A197" s="4" t="s">
        <v>32</v>
      </c>
      <c r="B197" s="21">
        <v>235</v>
      </c>
      <c r="C197" s="4">
        <v>8.2899999999999991</v>
      </c>
      <c r="D197" s="4">
        <v>7.65</v>
      </c>
      <c r="E197" s="4">
        <v>45.33</v>
      </c>
      <c r="F197" s="4">
        <v>194.5</v>
      </c>
      <c r="G197" s="4">
        <v>13.53</v>
      </c>
      <c r="H197" s="4">
        <v>0.13</v>
      </c>
      <c r="I197" s="4">
        <v>1.1599999999999999</v>
      </c>
      <c r="J197" s="4">
        <v>0</v>
      </c>
      <c r="K197" s="4">
        <v>283</v>
      </c>
      <c r="L197" s="5">
        <v>115</v>
      </c>
    </row>
    <row r="198" spans="1:12" x14ac:dyDescent="0.25">
      <c r="A198" s="4" t="s">
        <v>2</v>
      </c>
      <c r="B198" s="21">
        <v>200</v>
      </c>
      <c r="C198" s="4">
        <v>0.12</v>
      </c>
      <c r="D198" s="4">
        <v>0</v>
      </c>
      <c r="E198" s="4">
        <v>12.04</v>
      </c>
      <c r="F198" s="4">
        <v>2.5</v>
      </c>
      <c r="G198" s="4">
        <v>12</v>
      </c>
      <c r="H198" s="4">
        <v>0</v>
      </c>
      <c r="I198" s="4">
        <v>0.35</v>
      </c>
      <c r="J198" s="4">
        <v>0.06</v>
      </c>
      <c r="K198" s="4">
        <v>48.64</v>
      </c>
      <c r="L198" s="5">
        <v>300</v>
      </c>
    </row>
    <row r="199" spans="1:12" x14ac:dyDescent="0.25">
      <c r="A199" s="4" t="s">
        <v>5</v>
      </c>
      <c r="B199" s="5">
        <v>50</v>
      </c>
      <c r="C199" s="4">
        <v>4.5</v>
      </c>
      <c r="D199" s="4">
        <v>1.7</v>
      </c>
      <c r="E199" s="4">
        <v>23.3</v>
      </c>
      <c r="F199" s="4">
        <v>64.5</v>
      </c>
      <c r="G199" s="4">
        <v>7.2</v>
      </c>
      <c r="H199" s="4">
        <v>0.2</v>
      </c>
      <c r="I199" s="4">
        <v>1.8</v>
      </c>
      <c r="J199" s="4">
        <v>0</v>
      </c>
      <c r="K199" s="4">
        <v>133</v>
      </c>
      <c r="L199" s="5"/>
    </row>
    <row r="200" spans="1:12" x14ac:dyDescent="0.25">
      <c r="A200" s="2" t="s">
        <v>12</v>
      </c>
      <c r="B200" s="2">
        <f t="shared" ref="B200:J200" si="26">B197+B198+B199</f>
        <v>485</v>
      </c>
      <c r="C200" s="2">
        <f t="shared" si="26"/>
        <v>12.909999999999998</v>
      </c>
      <c r="D200" s="2">
        <f t="shared" si="26"/>
        <v>9.35</v>
      </c>
      <c r="E200" s="2">
        <f t="shared" si="26"/>
        <v>80.67</v>
      </c>
      <c r="F200" s="2">
        <f t="shared" si="26"/>
        <v>261.5</v>
      </c>
      <c r="G200" s="2">
        <f t="shared" si="26"/>
        <v>32.730000000000004</v>
      </c>
      <c r="H200" s="2">
        <f t="shared" si="26"/>
        <v>0.33</v>
      </c>
      <c r="I200" s="2">
        <f t="shared" si="26"/>
        <v>3.3099999999999996</v>
      </c>
      <c r="J200" s="2">
        <f t="shared" si="26"/>
        <v>0.06</v>
      </c>
      <c r="K200" s="2">
        <f>K197+K198+K199</f>
        <v>464.64</v>
      </c>
      <c r="L200" s="3"/>
    </row>
    <row r="201" spans="1:12" x14ac:dyDescent="0.25">
      <c r="A201" s="2" t="s">
        <v>3</v>
      </c>
      <c r="B201" s="21"/>
      <c r="C201" s="4"/>
      <c r="D201" s="4"/>
      <c r="E201" s="4"/>
      <c r="F201" s="4"/>
      <c r="G201" s="4"/>
      <c r="H201" s="4"/>
      <c r="I201" s="4"/>
      <c r="J201" s="4"/>
      <c r="K201" s="4"/>
      <c r="L201" s="3"/>
    </row>
    <row r="202" spans="1:12" x14ac:dyDescent="0.25">
      <c r="A202" s="4" t="s">
        <v>50</v>
      </c>
      <c r="B202" s="21">
        <v>250</v>
      </c>
      <c r="C202" s="4">
        <v>2.31</v>
      </c>
      <c r="D202" s="4">
        <v>7.74</v>
      </c>
      <c r="E202" s="4">
        <v>15.43</v>
      </c>
      <c r="F202" s="4">
        <v>101.5</v>
      </c>
      <c r="G202" s="4">
        <v>20.03</v>
      </c>
      <c r="H202" s="4">
        <v>0.13</v>
      </c>
      <c r="I202" s="4">
        <v>0.99</v>
      </c>
      <c r="J202" s="4">
        <v>7.97</v>
      </c>
      <c r="K202" s="4">
        <v>140.59</v>
      </c>
      <c r="L202" s="5">
        <v>51</v>
      </c>
    </row>
    <row r="203" spans="1:12" x14ac:dyDescent="0.25">
      <c r="A203" s="4" t="s">
        <v>100</v>
      </c>
      <c r="B203" s="21">
        <v>120</v>
      </c>
      <c r="C203" s="4">
        <v>21.68</v>
      </c>
      <c r="D203" s="4">
        <v>24.12</v>
      </c>
      <c r="E203" s="4">
        <v>6.74</v>
      </c>
      <c r="F203" s="4">
        <v>124.2</v>
      </c>
      <c r="G203" s="4">
        <v>17.03</v>
      </c>
      <c r="H203" s="4">
        <v>0.04</v>
      </c>
      <c r="I203" s="4">
        <v>0.67</v>
      </c>
      <c r="J203" s="4">
        <v>0.35</v>
      </c>
      <c r="K203" s="4">
        <v>331.53</v>
      </c>
      <c r="L203" s="5">
        <v>180</v>
      </c>
    </row>
    <row r="204" spans="1:12" x14ac:dyDescent="0.25">
      <c r="A204" s="4" t="s">
        <v>55</v>
      </c>
      <c r="B204" s="21">
        <v>230</v>
      </c>
      <c r="C204" s="4">
        <v>14.21</v>
      </c>
      <c r="D204" s="4">
        <v>8.17</v>
      </c>
      <c r="E204" s="4">
        <v>56.58</v>
      </c>
      <c r="F204" s="4">
        <v>105.8</v>
      </c>
      <c r="G204" s="4">
        <v>49.11</v>
      </c>
      <c r="H204" s="4">
        <v>0.08</v>
      </c>
      <c r="I204" s="4">
        <v>1.33</v>
      </c>
      <c r="J204" s="4">
        <v>24.15</v>
      </c>
      <c r="K204" s="4">
        <v>368.5</v>
      </c>
      <c r="L204" s="5">
        <v>235</v>
      </c>
    </row>
    <row r="205" spans="1:12" ht="15.75" x14ac:dyDescent="0.25">
      <c r="A205" s="14" t="s">
        <v>64</v>
      </c>
      <c r="B205" s="14">
        <v>200</v>
      </c>
      <c r="C205" s="12">
        <v>0</v>
      </c>
      <c r="D205" s="12">
        <v>0</v>
      </c>
      <c r="E205" s="12">
        <v>19</v>
      </c>
      <c r="F205" s="12">
        <v>0</v>
      </c>
      <c r="G205" s="12">
        <v>0</v>
      </c>
      <c r="H205" s="12">
        <v>0.3</v>
      </c>
      <c r="I205" s="12">
        <v>0.34</v>
      </c>
      <c r="J205" s="12">
        <v>20</v>
      </c>
      <c r="K205" s="12">
        <v>80</v>
      </c>
      <c r="L205" s="14">
        <v>20</v>
      </c>
    </row>
    <row r="206" spans="1:12" x14ac:dyDescent="0.25">
      <c r="A206" s="4" t="s">
        <v>5</v>
      </c>
      <c r="B206" s="21">
        <v>50</v>
      </c>
      <c r="C206" s="4">
        <v>4.5</v>
      </c>
      <c r="D206" s="4">
        <v>1.7</v>
      </c>
      <c r="E206" s="4">
        <v>23.3</v>
      </c>
      <c r="F206" s="4">
        <v>64.5</v>
      </c>
      <c r="G206" s="4">
        <v>7.2</v>
      </c>
      <c r="H206" s="4">
        <v>0.2</v>
      </c>
      <c r="I206" s="4">
        <v>1.8</v>
      </c>
      <c r="J206" s="4">
        <v>0</v>
      </c>
      <c r="K206" s="4">
        <v>133</v>
      </c>
      <c r="L206" s="5"/>
    </row>
    <row r="207" spans="1:12" x14ac:dyDescent="0.25">
      <c r="A207" s="2" t="s">
        <v>13</v>
      </c>
      <c r="B207" s="13">
        <f t="shared" ref="B207:J207" si="27">B202+B203+B204+B205+B206</f>
        <v>850</v>
      </c>
      <c r="C207" s="13">
        <f t="shared" si="27"/>
        <v>42.7</v>
      </c>
      <c r="D207" s="13">
        <f t="shared" si="27"/>
        <v>41.730000000000004</v>
      </c>
      <c r="E207" s="13">
        <f t="shared" si="27"/>
        <v>121.05</v>
      </c>
      <c r="F207" s="13">
        <f t="shared" si="27"/>
        <v>396</v>
      </c>
      <c r="G207" s="13">
        <f t="shared" si="27"/>
        <v>93.37</v>
      </c>
      <c r="H207" s="13">
        <f t="shared" si="27"/>
        <v>0.75</v>
      </c>
      <c r="I207" s="13">
        <f t="shared" si="27"/>
        <v>5.13</v>
      </c>
      <c r="J207" s="13">
        <f t="shared" si="27"/>
        <v>52.47</v>
      </c>
      <c r="K207" s="13">
        <f>K202+K203+K204+K205+K206</f>
        <v>1053.6199999999999</v>
      </c>
      <c r="L207" s="5"/>
    </row>
    <row r="208" spans="1:12" x14ac:dyDescent="0.25">
      <c r="A208" s="6" t="s">
        <v>6</v>
      </c>
      <c r="B208" s="23">
        <f t="shared" ref="B208:K208" si="28">B200+B207</f>
        <v>1335</v>
      </c>
      <c r="C208" s="13">
        <f t="shared" si="28"/>
        <v>55.61</v>
      </c>
      <c r="D208" s="13">
        <f t="shared" si="28"/>
        <v>51.080000000000005</v>
      </c>
      <c r="E208" s="13">
        <f t="shared" si="28"/>
        <v>201.72</v>
      </c>
      <c r="F208" s="13">
        <f t="shared" si="28"/>
        <v>657.5</v>
      </c>
      <c r="G208" s="13">
        <f t="shared" si="28"/>
        <v>126.10000000000001</v>
      </c>
      <c r="H208" s="13">
        <f t="shared" si="28"/>
        <v>1.08</v>
      </c>
      <c r="I208" s="13">
        <f t="shared" si="28"/>
        <v>8.44</v>
      </c>
      <c r="J208" s="13">
        <f t="shared" si="28"/>
        <v>52.53</v>
      </c>
      <c r="K208" s="13">
        <f t="shared" si="28"/>
        <v>1518.2599999999998</v>
      </c>
      <c r="L208" s="5"/>
    </row>
    <row r="209" spans="1:12" x14ac:dyDescent="0.25">
      <c r="A209" s="4"/>
      <c r="B209" s="1" t="s">
        <v>44</v>
      </c>
      <c r="L209" s="15"/>
    </row>
    <row r="210" spans="1:12" x14ac:dyDescent="0.25">
      <c r="A210" s="2" t="s">
        <v>1</v>
      </c>
      <c r="B210" s="20"/>
      <c r="C210" s="4"/>
      <c r="D210" s="4"/>
      <c r="E210" s="4"/>
      <c r="F210" s="4"/>
      <c r="G210" s="4"/>
      <c r="H210" s="4"/>
      <c r="I210" s="4"/>
      <c r="J210" s="4"/>
      <c r="K210" s="4"/>
      <c r="L210" s="3"/>
    </row>
    <row r="211" spans="1:12" x14ac:dyDescent="0.25">
      <c r="A211" s="4" t="s">
        <v>31</v>
      </c>
      <c r="B211" s="21">
        <v>235</v>
      </c>
      <c r="C211" s="4">
        <v>5.9</v>
      </c>
      <c r="D211" s="4">
        <v>7.6</v>
      </c>
      <c r="E211" s="4">
        <v>37.4</v>
      </c>
      <c r="F211" s="4">
        <v>91.7</v>
      </c>
      <c r="G211" s="4">
        <v>21.8</v>
      </c>
      <c r="H211" s="4">
        <v>0.3</v>
      </c>
      <c r="I211" s="4">
        <v>1.34</v>
      </c>
      <c r="J211" s="4">
        <v>0</v>
      </c>
      <c r="K211" s="4">
        <v>240.9</v>
      </c>
      <c r="L211" s="5">
        <v>114</v>
      </c>
    </row>
    <row r="212" spans="1:12" x14ac:dyDescent="0.25">
      <c r="A212" s="4" t="s">
        <v>5</v>
      </c>
      <c r="B212" s="5">
        <v>50</v>
      </c>
      <c r="C212" s="4">
        <v>4.5</v>
      </c>
      <c r="D212" s="4">
        <v>1.7</v>
      </c>
      <c r="E212" s="4">
        <v>23.3</v>
      </c>
      <c r="F212" s="4">
        <v>64.5</v>
      </c>
      <c r="G212" s="4">
        <v>7.2</v>
      </c>
      <c r="H212" s="4">
        <v>0.2</v>
      </c>
      <c r="I212" s="4">
        <v>1.8</v>
      </c>
      <c r="J212" s="4">
        <v>0</v>
      </c>
      <c r="K212" s="4">
        <v>133</v>
      </c>
      <c r="L212" s="5"/>
    </row>
    <row r="213" spans="1:12" x14ac:dyDescent="0.25">
      <c r="A213" s="4" t="s">
        <v>2</v>
      </c>
      <c r="B213" s="21">
        <v>200</v>
      </c>
      <c r="C213" s="4">
        <v>0.12</v>
      </c>
      <c r="D213" s="4">
        <v>0</v>
      </c>
      <c r="E213" s="4">
        <v>12.04</v>
      </c>
      <c r="F213" s="4">
        <v>2.5</v>
      </c>
      <c r="G213" s="4">
        <v>12</v>
      </c>
      <c r="H213" s="4">
        <v>0</v>
      </c>
      <c r="I213" s="4">
        <v>0.35</v>
      </c>
      <c r="J213" s="4">
        <v>0.06</v>
      </c>
      <c r="K213" s="4">
        <v>48.64</v>
      </c>
      <c r="L213" s="5">
        <v>300</v>
      </c>
    </row>
    <row r="214" spans="1:12" x14ac:dyDescent="0.25">
      <c r="A214" s="2" t="s">
        <v>12</v>
      </c>
      <c r="B214" s="2">
        <f t="shared" ref="B214:J214" si="29">B211+B212+B213</f>
        <v>485</v>
      </c>
      <c r="C214" s="2">
        <f t="shared" si="29"/>
        <v>10.52</v>
      </c>
      <c r="D214" s="2">
        <f t="shared" si="29"/>
        <v>9.2999999999999989</v>
      </c>
      <c r="E214" s="2">
        <f t="shared" si="29"/>
        <v>72.740000000000009</v>
      </c>
      <c r="F214" s="2">
        <f t="shared" si="29"/>
        <v>158.69999999999999</v>
      </c>
      <c r="G214" s="2">
        <f t="shared" si="29"/>
        <v>41</v>
      </c>
      <c r="H214" s="2">
        <f t="shared" si="29"/>
        <v>0.5</v>
      </c>
      <c r="I214" s="2">
        <f t="shared" si="29"/>
        <v>3.49</v>
      </c>
      <c r="J214" s="2">
        <f t="shared" si="29"/>
        <v>0.06</v>
      </c>
      <c r="K214" s="2">
        <f>K211+K212+K213</f>
        <v>422.53999999999996</v>
      </c>
      <c r="L214" s="5"/>
    </row>
    <row r="215" spans="1:12" x14ac:dyDescent="0.25">
      <c r="A215" s="2" t="s">
        <v>3</v>
      </c>
      <c r="B215" s="21"/>
      <c r="C215" s="4"/>
      <c r="D215" s="4"/>
      <c r="E215" s="4"/>
      <c r="F215" s="4"/>
      <c r="G215" s="4"/>
      <c r="H215" s="4"/>
      <c r="I215" s="4"/>
      <c r="J215" s="4"/>
      <c r="K215" s="4"/>
      <c r="L215" s="3"/>
    </row>
    <row r="216" spans="1:12" x14ac:dyDescent="0.25">
      <c r="A216" s="4" t="s">
        <v>19</v>
      </c>
      <c r="B216" s="21">
        <v>250</v>
      </c>
      <c r="C216" s="4">
        <v>3.23</v>
      </c>
      <c r="D216" s="4">
        <v>9.7799999999999994</v>
      </c>
      <c r="E216" s="4">
        <v>11.4</v>
      </c>
      <c r="F216" s="4">
        <v>37</v>
      </c>
      <c r="G216" s="4">
        <v>31.2</v>
      </c>
      <c r="H216" s="4">
        <v>0.14000000000000001</v>
      </c>
      <c r="I216" s="4">
        <v>0.56999999999999995</v>
      </c>
      <c r="J216" s="4">
        <v>13.29</v>
      </c>
      <c r="K216" s="4">
        <v>162.4</v>
      </c>
      <c r="L216" s="5">
        <v>63</v>
      </c>
    </row>
    <row r="217" spans="1:12" ht="15.75" x14ac:dyDescent="0.25">
      <c r="A217" s="14" t="s">
        <v>28</v>
      </c>
      <c r="B217" s="21">
        <v>100</v>
      </c>
      <c r="C217" s="4">
        <v>14.1</v>
      </c>
      <c r="D217" s="4">
        <v>14.5</v>
      </c>
      <c r="E217" s="4">
        <v>16.600000000000001</v>
      </c>
      <c r="F217" s="4">
        <v>166.3</v>
      </c>
      <c r="G217" s="4">
        <v>19.7</v>
      </c>
      <c r="H217" s="4">
        <v>0.1</v>
      </c>
      <c r="I217" s="4">
        <v>1.8</v>
      </c>
      <c r="J217" s="4">
        <v>1</v>
      </c>
      <c r="K217" s="4">
        <v>282</v>
      </c>
      <c r="L217" s="5" t="s">
        <v>48</v>
      </c>
    </row>
    <row r="218" spans="1:12" ht="15.75" x14ac:dyDescent="0.25">
      <c r="A218" s="14" t="s">
        <v>59</v>
      </c>
      <c r="B218" s="25">
        <v>230</v>
      </c>
      <c r="C218" s="12">
        <v>16.79</v>
      </c>
      <c r="D218" s="12">
        <v>1.1499999999999999</v>
      </c>
      <c r="E218" s="12">
        <v>32.89</v>
      </c>
      <c r="F218" s="12">
        <v>165</v>
      </c>
      <c r="G218" s="12">
        <v>74.67</v>
      </c>
      <c r="H218" s="12">
        <v>0.35</v>
      </c>
      <c r="I218" s="12">
        <v>5.18</v>
      </c>
      <c r="J218" s="12">
        <v>1.38</v>
      </c>
      <c r="K218" s="4">
        <v>209.07</v>
      </c>
      <c r="L218" s="16">
        <v>515</v>
      </c>
    </row>
    <row r="219" spans="1:12" x14ac:dyDescent="0.25">
      <c r="A219" s="4" t="s">
        <v>61</v>
      </c>
      <c r="B219" s="21">
        <v>200</v>
      </c>
      <c r="C219" s="4">
        <v>0.56000000000000005</v>
      </c>
      <c r="D219" s="4">
        <v>0</v>
      </c>
      <c r="E219" s="4">
        <v>27.89</v>
      </c>
      <c r="F219" s="4">
        <v>15.4</v>
      </c>
      <c r="G219" s="4">
        <v>15.4</v>
      </c>
      <c r="H219" s="4">
        <v>0</v>
      </c>
      <c r="I219" s="4">
        <v>0.02</v>
      </c>
      <c r="J219" s="4">
        <v>1.24</v>
      </c>
      <c r="K219" s="4">
        <v>113.79</v>
      </c>
      <c r="L219" s="5">
        <v>300</v>
      </c>
    </row>
    <row r="220" spans="1:12" x14ac:dyDescent="0.25">
      <c r="A220" s="4" t="s">
        <v>5</v>
      </c>
      <c r="B220" s="21">
        <v>50</v>
      </c>
      <c r="C220" s="4">
        <v>4.5</v>
      </c>
      <c r="D220" s="4">
        <v>1.7</v>
      </c>
      <c r="E220" s="4">
        <v>23.3</v>
      </c>
      <c r="F220" s="4">
        <v>64.5</v>
      </c>
      <c r="G220" s="4">
        <v>7.2</v>
      </c>
      <c r="H220" s="4">
        <v>0.2</v>
      </c>
      <c r="I220" s="4">
        <v>1.8</v>
      </c>
      <c r="J220" s="4">
        <v>0</v>
      </c>
      <c r="K220" s="4">
        <v>133</v>
      </c>
      <c r="L220" s="5"/>
    </row>
    <row r="221" spans="1:12" x14ac:dyDescent="0.25">
      <c r="A221" s="2" t="s">
        <v>13</v>
      </c>
      <c r="B221" s="13">
        <f t="shared" ref="B221:J221" si="30">B216+B217+B219+B220</f>
        <v>600</v>
      </c>
      <c r="C221" s="13">
        <f t="shared" si="30"/>
        <v>22.389999999999997</v>
      </c>
      <c r="D221" s="13">
        <f t="shared" si="30"/>
        <v>25.98</v>
      </c>
      <c r="E221" s="13">
        <f t="shared" si="30"/>
        <v>79.19</v>
      </c>
      <c r="F221" s="13">
        <f t="shared" si="30"/>
        <v>283.20000000000005</v>
      </c>
      <c r="G221" s="13">
        <f t="shared" si="30"/>
        <v>73.5</v>
      </c>
      <c r="H221" s="13">
        <f t="shared" si="30"/>
        <v>0.44000000000000006</v>
      </c>
      <c r="I221" s="13">
        <f t="shared" si="30"/>
        <v>4.1900000000000004</v>
      </c>
      <c r="J221" s="13">
        <f t="shared" si="30"/>
        <v>15.53</v>
      </c>
      <c r="K221" s="13">
        <f>K216+K217+K218+K219+K220</f>
        <v>900.26</v>
      </c>
      <c r="L221" s="5"/>
    </row>
    <row r="222" spans="1:12" x14ac:dyDescent="0.25">
      <c r="A222" s="6" t="s">
        <v>6</v>
      </c>
      <c r="B222" s="24">
        <f t="shared" ref="B222:K222" si="31">B214+B221</f>
        <v>1085</v>
      </c>
      <c r="C222" s="13">
        <f t="shared" si="31"/>
        <v>32.909999999999997</v>
      </c>
      <c r="D222" s="13">
        <f t="shared" si="31"/>
        <v>35.28</v>
      </c>
      <c r="E222" s="13">
        <f t="shared" si="31"/>
        <v>151.93</v>
      </c>
      <c r="F222" s="13">
        <f t="shared" si="31"/>
        <v>441.90000000000003</v>
      </c>
      <c r="G222" s="13">
        <f t="shared" si="31"/>
        <v>114.5</v>
      </c>
      <c r="H222" s="13">
        <f t="shared" si="31"/>
        <v>0.94000000000000006</v>
      </c>
      <c r="I222" s="13">
        <f t="shared" si="31"/>
        <v>7.6800000000000006</v>
      </c>
      <c r="J222" s="13">
        <f t="shared" si="31"/>
        <v>15.59</v>
      </c>
      <c r="K222" s="13">
        <f t="shared" si="31"/>
        <v>1322.8</v>
      </c>
      <c r="L222" s="5"/>
    </row>
    <row r="223" spans="1:12" x14ac:dyDescent="0.25">
      <c r="A223" s="4"/>
      <c r="B223" s="1" t="s">
        <v>45</v>
      </c>
      <c r="L223" s="15"/>
    </row>
    <row r="224" spans="1:12" x14ac:dyDescent="0.25">
      <c r="A224" s="2" t="s">
        <v>1</v>
      </c>
      <c r="B224" s="20"/>
      <c r="C224" s="4"/>
      <c r="D224" s="4"/>
      <c r="E224" s="4"/>
      <c r="F224" s="4"/>
      <c r="G224" s="4"/>
      <c r="H224" s="4"/>
      <c r="I224" s="4"/>
      <c r="J224" s="4"/>
      <c r="K224" s="4"/>
      <c r="L224" s="3"/>
    </row>
    <row r="225" spans="1:12" x14ac:dyDescent="0.25">
      <c r="A225" s="4" t="s">
        <v>40</v>
      </c>
      <c r="B225" s="21">
        <v>235</v>
      </c>
      <c r="C225" s="4">
        <v>5.9</v>
      </c>
      <c r="D225" s="4">
        <v>7.59</v>
      </c>
      <c r="E225" s="4">
        <v>37.380000000000003</v>
      </c>
      <c r="F225" s="4">
        <v>91.7</v>
      </c>
      <c r="G225" s="4">
        <v>21.78</v>
      </c>
      <c r="H225" s="4">
        <v>0.3</v>
      </c>
      <c r="I225" s="4">
        <v>1.34</v>
      </c>
      <c r="J225" s="4">
        <v>0</v>
      </c>
      <c r="K225" s="4">
        <v>258.89999999999998</v>
      </c>
      <c r="L225" s="5">
        <v>114</v>
      </c>
    </row>
    <row r="226" spans="1:12" x14ac:dyDescent="0.25">
      <c r="A226" s="4" t="s">
        <v>5</v>
      </c>
      <c r="B226" s="5">
        <v>50</v>
      </c>
      <c r="C226" s="4">
        <v>4.5</v>
      </c>
      <c r="D226" s="4">
        <v>1.7</v>
      </c>
      <c r="E226" s="4">
        <v>23.3</v>
      </c>
      <c r="F226" s="4">
        <v>64.5</v>
      </c>
      <c r="G226" s="4">
        <v>7.2</v>
      </c>
      <c r="H226" s="4">
        <v>0.2</v>
      </c>
      <c r="I226" s="4">
        <v>1.8</v>
      </c>
      <c r="J226" s="4">
        <v>0</v>
      </c>
      <c r="K226" s="4">
        <v>133</v>
      </c>
      <c r="L226" s="5"/>
    </row>
    <row r="227" spans="1:12" x14ac:dyDescent="0.25">
      <c r="A227" s="4" t="s">
        <v>2</v>
      </c>
      <c r="B227" s="21">
        <v>200</v>
      </c>
      <c r="C227" s="4">
        <v>0.12</v>
      </c>
      <c r="D227" s="4">
        <v>0</v>
      </c>
      <c r="E227" s="4">
        <v>12.04</v>
      </c>
      <c r="F227" s="4">
        <v>2.5</v>
      </c>
      <c r="G227" s="4">
        <v>12</v>
      </c>
      <c r="H227" s="4">
        <v>0</v>
      </c>
      <c r="I227" s="4">
        <v>0.35</v>
      </c>
      <c r="J227" s="4">
        <v>0.06</v>
      </c>
      <c r="K227" s="4">
        <v>48.64</v>
      </c>
      <c r="L227" s="5">
        <v>300</v>
      </c>
    </row>
    <row r="228" spans="1:12" x14ac:dyDescent="0.25">
      <c r="A228" s="2" t="s">
        <v>12</v>
      </c>
      <c r="B228" s="2">
        <f t="shared" ref="B228:J228" si="32">B225+B226+B227</f>
        <v>485</v>
      </c>
      <c r="C228" s="2">
        <f t="shared" si="32"/>
        <v>10.52</v>
      </c>
      <c r="D228" s="2">
        <f t="shared" si="32"/>
        <v>9.2899999999999991</v>
      </c>
      <c r="E228" s="2">
        <f t="shared" si="32"/>
        <v>72.72</v>
      </c>
      <c r="F228" s="2">
        <f t="shared" si="32"/>
        <v>158.69999999999999</v>
      </c>
      <c r="G228" s="2">
        <f t="shared" si="32"/>
        <v>40.980000000000004</v>
      </c>
      <c r="H228" s="2">
        <f t="shared" si="32"/>
        <v>0.5</v>
      </c>
      <c r="I228" s="2">
        <f t="shared" si="32"/>
        <v>3.49</v>
      </c>
      <c r="J228" s="2">
        <f t="shared" si="32"/>
        <v>0.06</v>
      </c>
      <c r="K228" s="2">
        <f>K225+K226+K227</f>
        <v>440.53999999999996</v>
      </c>
      <c r="L228" s="5"/>
    </row>
    <row r="229" spans="1:12" x14ac:dyDescent="0.25">
      <c r="A229" s="2" t="s">
        <v>3</v>
      </c>
      <c r="B229" s="21"/>
      <c r="C229" s="4"/>
      <c r="D229" s="4"/>
      <c r="E229" s="4"/>
      <c r="F229" s="4"/>
      <c r="G229" s="4"/>
      <c r="H229" s="4"/>
      <c r="I229" s="4"/>
      <c r="J229" s="4"/>
      <c r="K229" s="4"/>
      <c r="L229" s="3"/>
    </row>
    <row r="230" spans="1:12" x14ac:dyDescent="0.25">
      <c r="A230" s="4" t="s">
        <v>20</v>
      </c>
      <c r="B230" s="21">
        <v>250</v>
      </c>
      <c r="C230" s="4">
        <v>2.34</v>
      </c>
      <c r="D230" s="4">
        <v>3.89</v>
      </c>
      <c r="E230" s="4">
        <v>13.61</v>
      </c>
      <c r="F230" s="4">
        <v>87</v>
      </c>
      <c r="G230" s="4">
        <v>27.41</v>
      </c>
      <c r="H230" s="4">
        <v>0.22</v>
      </c>
      <c r="I230" s="4">
        <v>1.46</v>
      </c>
      <c r="J230" s="4">
        <v>4.1900000000000004</v>
      </c>
      <c r="K230" s="4">
        <v>98.79</v>
      </c>
      <c r="L230" s="5">
        <v>45</v>
      </c>
    </row>
    <row r="231" spans="1:12" x14ac:dyDescent="0.25">
      <c r="A231" s="4" t="s">
        <v>7</v>
      </c>
      <c r="B231" s="21">
        <v>220</v>
      </c>
      <c r="C231" s="4">
        <v>28.7</v>
      </c>
      <c r="D231" s="4">
        <v>22.05</v>
      </c>
      <c r="E231" s="4">
        <v>28.17</v>
      </c>
      <c r="F231" s="4">
        <v>429</v>
      </c>
      <c r="G231" s="4">
        <v>35.979999999999997</v>
      </c>
      <c r="H231" s="4">
        <v>0.27</v>
      </c>
      <c r="I231" s="4">
        <v>4.7</v>
      </c>
      <c r="J231" s="4">
        <v>10.37</v>
      </c>
      <c r="K231" s="4">
        <v>425.19</v>
      </c>
      <c r="L231" s="5">
        <v>181</v>
      </c>
    </row>
    <row r="232" spans="1:12" x14ac:dyDescent="0.25">
      <c r="A232" s="4" t="s">
        <v>61</v>
      </c>
      <c r="B232" s="21">
        <v>200</v>
      </c>
      <c r="C232" s="4">
        <v>0.56000000000000005</v>
      </c>
      <c r="D232" s="4">
        <v>0</v>
      </c>
      <c r="E232" s="4">
        <v>27.89</v>
      </c>
      <c r="F232" s="4">
        <v>15.4</v>
      </c>
      <c r="G232" s="4">
        <v>15.4</v>
      </c>
      <c r="H232" s="4">
        <v>0</v>
      </c>
      <c r="I232" s="4">
        <v>0.02</v>
      </c>
      <c r="J232" s="4">
        <v>1.24</v>
      </c>
      <c r="K232" s="4">
        <v>113.79</v>
      </c>
      <c r="L232" s="5">
        <v>300</v>
      </c>
    </row>
    <row r="233" spans="1:12" x14ac:dyDescent="0.25">
      <c r="A233" s="4" t="s">
        <v>5</v>
      </c>
      <c r="B233" s="21">
        <v>50</v>
      </c>
      <c r="C233" s="4">
        <v>4.5</v>
      </c>
      <c r="D233" s="4">
        <v>1.7</v>
      </c>
      <c r="E233" s="4">
        <v>23.3</v>
      </c>
      <c r="F233" s="4">
        <v>64.5</v>
      </c>
      <c r="G233" s="4">
        <v>7.2</v>
      </c>
      <c r="H233" s="4">
        <v>0.2</v>
      </c>
      <c r="I233" s="4">
        <v>1.8</v>
      </c>
      <c r="J233" s="4">
        <v>0</v>
      </c>
      <c r="K233" s="4">
        <v>133</v>
      </c>
      <c r="L233" s="5"/>
    </row>
    <row r="234" spans="1:12" x14ac:dyDescent="0.25">
      <c r="A234" s="2" t="s">
        <v>13</v>
      </c>
      <c r="B234" s="13">
        <f t="shared" ref="B234:J234" si="33">B230+B231+B232+B233</f>
        <v>720</v>
      </c>
      <c r="C234" s="13">
        <f t="shared" si="33"/>
        <v>36.099999999999994</v>
      </c>
      <c r="D234" s="13">
        <f t="shared" si="33"/>
        <v>27.64</v>
      </c>
      <c r="E234" s="13">
        <f t="shared" si="33"/>
        <v>92.97</v>
      </c>
      <c r="F234" s="13">
        <f t="shared" si="33"/>
        <v>595.9</v>
      </c>
      <c r="G234" s="13">
        <f t="shared" si="33"/>
        <v>85.990000000000009</v>
      </c>
      <c r="H234" s="13">
        <f t="shared" si="33"/>
        <v>0.69</v>
      </c>
      <c r="I234" s="13">
        <f t="shared" si="33"/>
        <v>7.9799999999999995</v>
      </c>
      <c r="J234" s="13">
        <f t="shared" si="33"/>
        <v>15.799999999999999</v>
      </c>
      <c r="K234" s="13">
        <f>K230+K231+K232+K233</f>
        <v>770.77</v>
      </c>
      <c r="L234" s="5"/>
    </row>
    <row r="235" spans="1:12" x14ac:dyDescent="0.25">
      <c r="A235" s="6" t="s">
        <v>6</v>
      </c>
      <c r="B235" s="23">
        <f t="shared" ref="B235:K235" si="34">B228+B234</f>
        <v>1205</v>
      </c>
      <c r="C235" s="13">
        <f t="shared" si="34"/>
        <v>46.61999999999999</v>
      </c>
      <c r="D235" s="13">
        <f t="shared" si="34"/>
        <v>36.93</v>
      </c>
      <c r="E235" s="13">
        <f t="shared" si="34"/>
        <v>165.69</v>
      </c>
      <c r="F235" s="13">
        <f t="shared" si="34"/>
        <v>754.59999999999991</v>
      </c>
      <c r="G235" s="13">
        <f t="shared" si="34"/>
        <v>126.97000000000001</v>
      </c>
      <c r="H235" s="13">
        <f t="shared" si="34"/>
        <v>1.19</v>
      </c>
      <c r="I235" s="13">
        <f t="shared" si="34"/>
        <v>11.469999999999999</v>
      </c>
      <c r="J235" s="13">
        <f t="shared" si="34"/>
        <v>15.86</v>
      </c>
      <c r="K235" s="13">
        <f t="shared" si="34"/>
        <v>1211.31</v>
      </c>
      <c r="L235" s="5"/>
    </row>
    <row r="236" spans="1:12" x14ac:dyDescent="0.25">
      <c r="A236" s="6"/>
      <c r="B236" s="1" t="s">
        <v>8</v>
      </c>
      <c r="C236" s="1"/>
      <c r="D236" s="1"/>
      <c r="E236" s="1"/>
      <c r="F236" s="1"/>
      <c r="G236" s="1"/>
      <c r="H236" s="1"/>
      <c r="I236" s="1"/>
      <c r="J236" s="1"/>
      <c r="K236" s="1"/>
    </row>
    <row r="237" spans="1:12" x14ac:dyDescent="0.25">
      <c r="A237" s="4"/>
      <c r="B237" s="1" t="s">
        <v>46</v>
      </c>
      <c r="L237" s="15"/>
    </row>
    <row r="238" spans="1:12" x14ac:dyDescent="0.25">
      <c r="A238" s="2" t="s">
        <v>1</v>
      </c>
      <c r="B238" s="20"/>
      <c r="C238" s="4"/>
      <c r="D238" s="4"/>
      <c r="E238" s="4"/>
      <c r="F238" s="4"/>
      <c r="G238" s="4"/>
      <c r="H238" s="4"/>
      <c r="I238" s="4"/>
      <c r="J238" s="4"/>
      <c r="K238" s="4"/>
      <c r="L238" s="3"/>
    </row>
    <row r="239" spans="1:12" x14ac:dyDescent="0.25">
      <c r="A239" s="4" t="s">
        <v>31</v>
      </c>
      <c r="B239" s="21">
        <v>235</v>
      </c>
      <c r="C239" s="4">
        <v>5.9</v>
      </c>
      <c r="D239" s="4">
        <v>7.6</v>
      </c>
      <c r="E239" s="4">
        <v>37.4</v>
      </c>
      <c r="F239" s="4">
        <v>91.7</v>
      </c>
      <c r="G239" s="4">
        <v>21.8</v>
      </c>
      <c r="H239" s="4">
        <v>0.3</v>
      </c>
      <c r="I239" s="4">
        <v>1.34</v>
      </c>
      <c r="J239" s="4">
        <v>0</v>
      </c>
      <c r="K239" s="4">
        <v>240.9</v>
      </c>
      <c r="L239" s="5">
        <v>114</v>
      </c>
    </row>
    <row r="240" spans="1:12" x14ac:dyDescent="0.25">
      <c r="A240" s="4" t="s">
        <v>5</v>
      </c>
      <c r="B240" s="5">
        <v>50</v>
      </c>
      <c r="C240" s="4">
        <v>4.5</v>
      </c>
      <c r="D240" s="4">
        <v>1.7</v>
      </c>
      <c r="E240" s="4">
        <v>23.3</v>
      </c>
      <c r="F240" s="4">
        <v>64.5</v>
      </c>
      <c r="G240" s="4">
        <v>7.2</v>
      </c>
      <c r="H240" s="4">
        <v>0.2</v>
      </c>
      <c r="I240" s="4">
        <v>1.8</v>
      </c>
      <c r="J240" s="4">
        <v>0</v>
      </c>
      <c r="K240" s="4">
        <v>133</v>
      </c>
      <c r="L240" s="5"/>
    </row>
    <row r="241" spans="1:12" x14ac:dyDescent="0.25">
      <c r="A241" s="4" t="s">
        <v>2</v>
      </c>
      <c r="B241" s="21">
        <v>200</v>
      </c>
      <c r="C241" s="4">
        <v>0.12</v>
      </c>
      <c r="D241" s="4">
        <v>0</v>
      </c>
      <c r="E241" s="4">
        <v>12.04</v>
      </c>
      <c r="F241" s="4">
        <v>2.5</v>
      </c>
      <c r="G241" s="4">
        <v>12</v>
      </c>
      <c r="H241" s="4">
        <v>0</v>
      </c>
      <c r="I241" s="4">
        <v>0.35</v>
      </c>
      <c r="J241" s="4">
        <v>0.06</v>
      </c>
      <c r="K241" s="4">
        <v>48.64</v>
      </c>
      <c r="L241" s="5">
        <v>300</v>
      </c>
    </row>
    <row r="242" spans="1:12" x14ac:dyDescent="0.25">
      <c r="A242" s="2" t="s">
        <v>12</v>
      </c>
      <c r="B242" s="2">
        <f t="shared" ref="B242:J242" si="35">B239+B240+B241</f>
        <v>485</v>
      </c>
      <c r="C242" s="2">
        <f t="shared" si="35"/>
        <v>10.52</v>
      </c>
      <c r="D242" s="2">
        <f t="shared" si="35"/>
        <v>9.2999999999999989</v>
      </c>
      <c r="E242" s="2">
        <f t="shared" si="35"/>
        <v>72.740000000000009</v>
      </c>
      <c r="F242" s="2">
        <f t="shared" si="35"/>
        <v>158.69999999999999</v>
      </c>
      <c r="G242" s="2">
        <f t="shared" si="35"/>
        <v>41</v>
      </c>
      <c r="H242" s="2">
        <f t="shared" si="35"/>
        <v>0.5</v>
      </c>
      <c r="I242" s="2">
        <f t="shared" si="35"/>
        <v>3.49</v>
      </c>
      <c r="J242" s="2">
        <f t="shared" si="35"/>
        <v>0.06</v>
      </c>
      <c r="K242" s="2">
        <f>K239+K240+K241</f>
        <v>422.53999999999996</v>
      </c>
      <c r="L242" s="5"/>
    </row>
    <row r="243" spans="1:12" x14ac:dyDescent="0.25">
      <c r="A243" s="2" t="s">
        <v>3</v>
      </c>
      <c r="B243" s="21"/>
      <c r="C243" s="4"/>
      <c r="D243" s="4"/>
      <c r="E243" s="4"/>
      <c r="F243" s="4"/>
      <c r="G243" s="4"/>
      <c r="H243" s="4"/>
      <c r="I243" s="4"/>
      <c r="J243" s="4"/>
      <c r="K243" s="4"/>
      <c r="L243" s="3"/>
    </row>
    <row r="244" spans="1:12" x14ac:dyDescent="0.25">
      <c r="A244" s="4" t="s">
        <v>58</v>
      </c>
      <c r="B244" s="21">
        <v>250</v>
      </c>
      <c r="C244" s="4">
        <v>3.75</v>
      </c>
      <c r="D244" s="4">
        <v>5.0999999999999996</v>
      </c>
      <c r="E244" s="4">
        <v>11.9</v>
      </c>
      <c r="F244" s="4">
        <v>29.3</v>
      </c>
      <c r="G244" s="4">
        <v>19.7</v>
      </c>
      <c r="H244" s="4">
        <v>0.05</v>
      </c>
      <c r="I244" s="4">
        <v>0.6</v>
      </c>
      <c r="J244" s="4">
        <v>0.5</v>
      </c>
      <c r="K244" s="4">
        <v>102.3</v>
      </c>
      <c r="L244" s="5">
        <v>56</v>
      </c>
    </row>
    <row r="245" spans="1:12" x14ac:dyDescent="0.25">
      <c r="A245" s="4" t="s">
        <v>9</v>
      </c>
      <c r="B245" s="21">
        <v>120</v>
      </c>
      <c r="C245" s="4">
        <v>21.68</v>
      </c>
      <c r="D245" s="4">
        <v>24.12</v>
      </c>
      <c r="E245" s="4">
        <v>6.74</v>
      </c>
      <c r="F245" s="4">
        <v>124.2</v>
      </c>
      <c r="G245" s="4">
        <v>17.03</v>
      </c>
      <c r="H245" s="4">
        <v>0.04</v>
      </c>
      <c r="I245" s="4">
        <v>0.67</v>
      </c>
      <c r="J245" s="4">
        <v>0.35</v>
      </c>
      <c r="K245" s="4">
        <v>189</v>
      </c>
      <c r="L245" s="5">
        <v>180</v>
      </c>
    </row>
    <row r="246" spans="1:12" x14ac:dyDescent="0.25">
      <c r="A246" s="4" t="s">
        <v>33</v>
      </c>
      <c r="B246" s="21">
        <v>230</v>
      </c>
      <c r="C246" s="4">
        <v>10.1</v>
      </c>
      <c r="D246" s="4">
        <v>13.7</v>
      </c>
      <c r="E246" s="4">
        <v>60.01</v>
      </c>
      <c r="F246" s="4">
        <v>206.08</v>
      </c>
      <c r="G246" s="4">
        <v>31.37</v>
      </c>
      <c r="H246" s="4">
        <v>0.26</v>
      </c>
      <c r="I246" s="4">
        <v>1.41</v>
      </c>
      <c r="J246" s="4">
        <v>0</v>
      </c>
      <c r="K246" s="4">
        <v>369.8</v>
      </c>
      <c r="L246" s="5">
        <v>222</v>
      </c>
    </row>
    <row r="247" spans="1:12" x14ac:dyDescent="0.25">
      <c r="A247" s="4" t="s">
        <v>61</v>
      </c>
      <c r="B247" s="21">
        <v>200</v>
      </c>
      <c r="C247" s="4">
        <v>0.56000000000000005</v>
      </c>
      <c r="D247" s="4">
        <v>0</v>
      </c>
      <c r="E247" s="4">
        <v>27.89</v>
      </c>
      <c r="F247" s="4">
        <v>15.4</v>
      </c>
      <c r="G247" s="4">
        <v>15.4</v>
      </c>
      <c r="H247" s="4">
        <v>0</v>
      </c>
      <c r="I247" s="4">
        <v>0.02</v>
      </c>
      <c r="J247" s="4">
        <v>1.24</v>
      </c>
      <c r="K247" s="4">
        <v>113.79</v>
      </c>
      <c r="L247" s="5">
        <v>300</v>
      </c>
    </row>
    <row r="248" spans="1:12" x14ac:dyDescent="0.25">
      <c r="A248" s="4" t="s">
        <v>5</v>
      </c>
      <c r="B248" s="21">
        <v>50</v>
      </c>
      <c r="C248" s="4">
        <v>4.5</v>
      </c>
      <c r="D248" s="4">
        <v>1.7</v>
      </c>
      <c r="E248" s="4">
        <v>23.3</v>
      </c>
      <c r="F248" s="4">
        <v>64.5</v>
      </c>
      <c r="G248" s="4">
        <v>7.2</v>
      </c>
      <c r="H248" s="4">
        <v>0.2</v>
      </c>
      <c r="I248" s="4">
        <v>1.8</v>
      </c>
      <c r="J248" s="4">
        <v>0</v>
      </c>
      <c r="K248" s="4">
        <v>133</v>
      </c>
      <c r="L248" s="5"/>
    </row>
    <row r="249" spans="1:12" x14ac:dyDescent="0.25">
      <c r="A249" s="2" t="s">
        <v>13</v>
      </c>
      <c r="B249" s="13">
        <f t="shared" ref="B249:J249" si="36">B244+B245+B246+B247+B248</f>
        <v>850</v>
      </c>
      <c r="C249" s="13">
        <f t="shared" si="36"/>
        <v>40.590000000000003</v>
      </c>
      <c r="D249" s="13">
        <f t="shared" si="36"/>
        <v>44.620000000000005</v>
      </c>
      <c r="E249" s="13">
        <f t="shared" si="36"/>
        <v>129.84</v>
      </c>
      <c r="F249" s="13">
        <f t="shared" si="36"/>
        <v>439.48</v>
      </c>
      <c r="G249" s="13">
        <f t="shared" si="36"/>
        <v>90.700000000000017</v>
      </c>
      <c r="H249" s="13">
        <f t="shared" si="36"/>
        <v>0.55000000000000004</v>
      </c>
      <c r="I249" s="13">
        <f t="shared" si="36"/>
        <v>4.5</v>
      </c>
      <c r="J249" s="13">
        <f t="shared" si="36"/>
        <v>2.09</v>
      </c>
      <c r="K249" s="13">
        <f>K244+K245+K246+K247+K248</f>
        <v>907.89</v>
      </c>
      <c r="L249" s="5"/>
    </row>
    <row r="250" spans="1:12" x14ac:dyDescent="0.25">
      <c r="A250" s="6" t="s">
        <v>6</v>
      </c>
      <c r="B250" s="24">
        <f t="shared" ref="B250:K250" si="37">B242+B249</f>
        <v>1335</v>
      </c>
      <c r="C250" s="2">
        <f t="shared" si="37"/>
        <v>51.11</v>
      </c>
      <c r="D250" s="2">
        <f t="shared" si="37"/>
        <v>53.92</v>
      </c>
      <c r="E250" s="2">
        <f t="shared" si="37"/>
        <v>202.58</v>
      </c>
      <c r="F250" s="2">
        <f t="shared" si="37"/>
        <v>598.18000000000006</v>
      </c>
      <c r="G250" s="2">
        <f t="shared" si="37"/>
        <v>131.70000000000002</v>
      </c>
      <c r="H250" s="2">
        <f t="shared" si="37"/>
        <v>1.05</v>
      </c>
      <c r="I250" s="2">
        <f t="shared" si="37"/>
        <v>7.99</v>
      </c>
      <c r="J250" s="2">
        <f t="shared" si="37"/>
        <v>2.15</v>
      </c>
      <c r="K250" s="2">
        <f t="shared" si="37"/>
        <v>1330.4299999999998</v>
      </c>
      <c r="L250" s="5"/>
    </row>
    <row r="251" spans="1:12" x14ac:dyDescent="0.25">
      <c r="A251" s="4"/>
      <c r="B251" s="1" t="s">
        <v>47</v>
      </c>
      <c r="C251" s="1"/>
      <c r="D251" s="1"/>
      <c r="L251" s="15"/>
    </row>
    <row r="252" spans="1:12" x14ac:dyDescent="0.25">
      <c r="A252" s="2" t="s">
        <v>1</v>
      </c>
      <c r="B252" s="20"/>
      <c r="C252" s="4"/>
      <c r="D252" s="4"/>
      <c r="E252" s="4"/>
      <c r="F252" s="4"/>
      <c r="G252" s="4"/>
      <c r="H252" s="4"/>
      <c r="I252" s="4"/>
      <c r="J252" s="4"/>
      <c r="K252" s="4"/>
      <c r="L252" s="3"/>
    </row>
    <row r="253" spans="1:12" x14ac:dyDescent="0.25">
      <c r="A253" s="4" t="s">
        <v>32</v>
      </c>
      <c r="B253" s="21">
        <v>235</v>
      </c>
      <c r="C253" s="4">
        <v>8.2899999999999991</v>
      </c>
      <c r="D253" s="4">
        <v>7.65</v>
      </c>
      <c r="E253" s="4">
        <v>45.33</v>
      </c>
      <c r="F253" s="4">
        <v>194.5</v>
      </c>
      <c r="G253" s="4">
        <v>13.53</v>
      </c>
      <c r="H253" s="4">
        <v>0.13</v>
      </c>
      <c r="I253" s="4">
        <v>1.1599999999999999</v>
      </c>
      <c r="J253" s="4">
        <v>0</v>
      </c>
      <c r="K253" s="4">
        <v>283</v>
      </c>
      <c r="L253" s="5">
        <v>115</v>
      </c>
    </row>
    <row r="254" spans="1:12" x14ac:dyDescent="0.25">
      <c r="A254" s="4" t="s">
        <v>5</v>
      </c>
      <c r="B254" s="5">
        <v>50</v>
      </c>
      <c r="C254" s="4">
        <v>4.5</v>
      </c>
      <c r="D254" s="4">
        <v>1.7</v>
      </c>
      <c r="E254" s="4">
        <v>23.3</v>
      </c>
      <c r="F254" s="4">
        <v>64.5</v>
      </c>
      <c r="G254" s="4">
        <v>7.2</v>
      </c>
      <c r="H254" s="4">
        <v>0.2</v>
      </c>
      <c r="I254" s="4">
        <v>1.8</v>
      </c>
      <c r="J254" s="4">
        <v>0</v>
      </c>
      <c r="K254" s="4">
        <v>133</v>
      </c>
      <c r="L254" s="5"/>
    </row>
    <row r="255" spans="1:12" ht="15.75" x14ac:dyDescent="0.25">
      <c r="A255" s="14" t="s">
        <v>65</v>
      </c>
      <c r="B255" s="14">
        <v>200</v>
      </c>
      <c r="C255" s="14">
        <v>3.9</v>
      </c>
      <c r="D255" s="12">
        <v>3.1</v>
      </c>
      <c r="E255" s="12">
        <v>25.16</v>
      </c>
      <c r="F255" s="12"/>
      <c r="G255" s="12"/>
      <c r="H255" s="12">
        <v>0.15</v>
      </c>
      <c r="I255" s="12">
        <v>0.4</v>
      </c>
      <c r="J255" s="12">
        <v>51.3</v>
      </c>
      <c r="K255" s="12">
        <v>145</v>
      </c>
      <c r="L255" s="5"/>
    </row>
    <row r="256" spans="1:12" x14ac:dyDescent="0.25">
      <c r="A256" s="2" t="s">
        <v>12</v>
      </c>
      <c r="B256" s="13">
        <f t="shared" ref="B256:J256" si="38">B253+B254+B255</f>
        <v>485</v>
      </c>
      <c r="C256" s="13">
        <f t="shared" si="38"/>
        <v>16.689999999999998</v>
      </c>
      <c r="D256" s="13">
        <f t="shared" si="38"/>
        <v>12.45</v>
      </c>
      <c r="E256" s="13">
        <f t="shared" si="38"/>
        <v>93.789999999999992</v>
      </c>
      <c r="F256" s="13">
        <f t="shared" si="38"/>
        <v>259</v>
      </c>
      <c r="G256" s="13">
        <f t="shared" si="38"/>
        <v>20.73</v>
      </c>
      <c r="H256" s="13">
        <f t="shared" si="38"/>
        <v>0.48</v>
      </c>
      <c r="I256" s="13">
        <f t="shared" si="38"/>
        <v>3.36</v>
      </c>
      <c r="J256" s="13">
        <f t="shared" si="38"/>
        <v>51.3</v>
      </c>
      <c r="K256" s="13">
        <f>K253+K254+K255</f>
        <v>561</v>
      </c>
      <c r="L256" s="5"/>
    </row>
    <row r="257" spans="1:12" x14ac:dyDescent="0.25">
      <c r="A257" s="2" t="s">
        <v>3</v>
      </c>
      <c r="B257" s="21"/>
      <c r="C257" s="4"/>
      <c r="D257" s="4"/>
      <c r="E257" s="4"/>
      <c r="F257" s="4"/>
      <c r="G257" s="4"/>
      <c r="H257" s="4"/>
      <c r="I257" s="4"/>
      <c r="J257" s="4"/>
      <c r="K257" s="4"/>
      <c r="L257" s="3"/>
    </row>
    <row r="258" spans="1:12" x14ac:dyDescent="0.25">
      <c r="A258" s="4" t="s">
        <v>37</v>
      </c>
      <c r="B258" s="21">
        <v>250</v>
      </c>
      <c r="C258" s="4">
        <v>6.44</v>
      </c>
      <c r="D258" s="4">
        <v>7.47</v>
      </c>
      <c r="E258" s="4">
        <v>14.43</v>
      </c>
      <c r="F258" s="4">
        <v>53</v>
      </c>
      <c r="G258" s="4">
        <v>36.18</v>
      </c>
      <c r="H258" s="4">
        <v>0.05</v>
      </c>
      <c r="I258" s="4">
        <v>1.23</v>
      </c>
      <c r="J258" s="4">
        <v>4.53</v>
      </c>
      <c r="K258" s="4">
        <v>142.31</v>
      </c>
      <c r="L258" s="5">
        <v>67</v>
      </c>
    </row>
    <row r="259" spans="1:12" x14ac:dyDescent="0.25">
      <c r="A259" s="4" t="s">
        <v>102</v>
      </c>
      <c r="B259" s="21">
        <v>220</v>
      </c>
      <c r="C259" s="4">
        <v>26.8</v>
      </c>
      <c r="D259" s="4">
        <v>22.8</v>
      </c>
      <c r="E259" s="4">
        <v>37.1</v>
      </c>
      <c r="F259" s="4">
        <v>171.7</v>
      </c>
      <c r="G259" s="4">
        <v>22.77</v>
      </c>
      <c r="H259" s="4">
        <v>0.22</v>
      </c>
      <c r="I259" s="4">
        <v>2.1</v>
      </c>
      <c r="J259" s="4">
        <v>1.1000000000000001</v>
      </c>
      <c r="K259" s="4">
        <v>460.21</v>
      </c>
      <c r="L259" s="5">
        <v>193</v>
      </c>
    </row>
    <row r="260" spans="1:12" x14ac:dyDescent="0.25">
      <c r="A260" s="4" t="s">
        <v>61</v>
      </c>
      <c r="B260" s="21">
        <v>200</v>
      </c>
      <c r="C260" s="4">
        <v>0.56000000000000005</v>
      </c>
      <c r="D260" s="4">
        <v>0</v>
      </c>
      <c r="E260" s="4">
        <v>27.89</v>
      </c>
      <c r="F260" s="4">
        <v>15.4</v>
      </c>
      <c r="G260" s="4">
        <v>15.4</v>
      </c>
      <c r="H260" s="4">
        <v>0</v>
      </c>
      <c r="I260" s="4">
        <v>0.02</v>
      </c>
      <c r="J260" s="4">
        <v>1.24</v>
      </c>
      <c r="K260" s="4">
        <v>113.79</v>
      </c>
      <c r="L260" s="5">
        <v>300</v>
      </c>
    </row>
    <row r="261" spans="1:12" x14ac:dyDescent="0.25">
      <c r="A261" s="4" t="s">
        <v>5</v>
      </c>
      <c r="B261" s="21">
        <v>50</v>
      </c>
      <c r="C261" s="4">
        <v>4.5</v>
      </c>
      <c r="D261" s="4">
        <v>1.7</v>
      </c>
      <c r="E261" s="4">
        <v>23.3</v>
      </c>
      <c r="F261" s="4">
        <v>64.5</v>
      </c>
      <c r="G261" s="4">
        <v>7.2</v>
      </c>
      <c r="H261" s="4">
        <v>0.2</v>
      </c>
      <c r="I261" s="4">
        <v>1.8</v>
      </c>
      <c r="J261" s="4">
        <v>0</v>
      </c>
      <c r="K261" s="4">
        <v>133</v>
      </c>
      <c r="L261" s="5"/>
    </row>
    <row r="262" spans="1:12" x14ac:dyDescent="0.25">
      <c r="A262" s="2" t="s">
        <v>13</v>
      </c>
      <c r="B262" s="13">
        <f t="shared" ref="B262:J262" si="39">B258+B259+B260+B261</f>
        <v>720</v>
      </c>
      <c r="C262" s="13">
        <f t="shared" si="39"/>
        <v>38.300000000000004</v>
      </c>
      <c r="D262" s="13">
        <f t="shared" si="39"/>
        <v>31.97</v>
      </c>
      <c r="E262" s="13">
        <f t="shared" si="39"/>
        <v>102.72</v>
      </c>
      <c r="F262" s="13">
        <f t="shared" si="39"/>
        <v>304.60000000000002</v>
      </c>
      <c r="G262" s="13">
        <f t="shared" si="39"/>
        <v>81.550000000000011</v>
      </c>
      <c r="H262" s="13">
        <f t="shared" si="39"/>
        <v>0.47000000000000003</v>
      </c>
      <c r="I262" s="13">
        <f t="shared" si="39"/>
        <v>5.15</v>
      </c>
      <c r="J262" s="13">
        <f t="shared" si="39"/>
        <v>6.870000000000001</v>
      </c>
      <c r="K262" s="13">
        <f>K258+K259+K260+K261</f>
        <v>849.31</v>
      </c>
      <c r="L262" s="5"/>
    </row>
    <row r="263" spans="1:12" x14ac:dyDescent="0.25">
      <c r="A263" s="6" t="s">
        <v>6</v>
      </c>
      <c r="B263" s="24">
        <f t="shared" ref="B263:K263" si="40">B256+B262</f>
        <v>1205</v>
      </c>
      <c r="C263" s="13">
        <f t="shared" si="40"/>
        <v>54.99</v>
      </c>
      <c r="D263" s="13">
        <f t="shared" si="40"/>
        <v>44.42</v>
      </c>
      <c r="E263" s="13">
        <f t="shared" si="40"/>
        <v>196.51</v>
      </c>
      <c r="F263" s="13">
        <f t="shared" si="40"/>
        <v>563.6</v>
      </c>
      <c r="G263" s="13">
        <f t="shared" si="40"/>
        <v>102.28000000000002</v>
      </c>
      <c r="H263" s="13">
        <f t="shared" si="40"/>
        <v>0.95</v>
      </c>
      <c r="I263" s="13">
        <f t="shared" si="40"/>
        <v>8.51</v>
      </c>
      <c r="J263" s="13">
        <f t="shared" si="40"/>
        <v>58.17</v>
      </c>
      <c r="K263" s="13">
        <f t="shared" si="40"/>
        <v>1410.31</v>
      </c>
      <c r="L263" s="5"/>
    </row>
    <row r="264" spans="1:12" x14ac:dyDescent="0.25">
      <c r="A264" s="4"/>
      <c r="B264" s="1" t="s">
        <v>49</v>
      </c>
      <c r="L264" s="15"/>
    </row>
    <row r="265" spans="1:12" x14ac:dyDescent="0.25">
      <c r="A265" s="2" t="s">
        <v>1</v>
      </c>
      <c r="B265" s="20"/>
      <c r="C265" s="4"/>
      <c r="D265" s="4"/>
      <c r="E265" s="4"/>
      <c r="F265" s="4"/>
      <c r="G265" s="4"/>
      <c r="H265" s="4"/>
      <c r="I265" s="4"/>
      <c r="J265" s="4"/>
      <c r="K265" s="4"/>
      <c r="L265" s="3"/>
    </row>
    <row r="266" spans="1:12" x14ac:dyDescent="0.25">
      <c r="A266" s="4" t="s">
        <v>29</v>
      </c>
      <c r="B266" s="21">
        <v>235</v>
      </c>
      <c r="C266" s="4">
        <v>7.51</v>
      </c>
      <c r="D266" s="4">
        <v>9.5500000000000007</v>
      </c>
      <c r="E266" s="4">
        <v>40.22</v>
      </c>
      <c r="F266" s="4">
        <v>92.17</v>
      </c>
      <c r="G266" s="4">
        <v>19.03</v>
      </c>
      <c r="H266" s="4">
        <v>0.26</v>
      </c>
      <c r="I266" s="4">
        <v>1.74</v>
      </c>
      <c r="J266" s="4">
        <v>0</v>
      </c>
      <c r="K266" s="4">
        <v>276.3</v>
      </c>
      <c r="L266" s="5">
        <v>102</v>
      </c>
    </row>
    <row r="267" spans="1:12" x14ac:dyDescent="0.25">
      <c r="A267" s="4" t="s">
        <v>5</v>
      </c>
      <c r="B267" s="5">
        <v>50</v>
      </c>
      <c r="C267" s="4">
        <v>4.5</v>
      </c>
      <c r="D267" s="4">
        <v>1.7</v>
      </c>
      <c r="E267" s="4">
        <v>23.3</v>
      </c>
      <c r="F267" s="4">
        <v>64.5</v>
      </c>
      <c r="G267" s="4">
        <v>7.2</v>
      </c>
      <c r="H267" s="4">
        <v>0.2</v>
      </c>
      <c r="I267" s="4">
        <v>1.8</v>
      </c>
      <c r="J267" s="4">
        <v>0</v>
      </c>
      <c r="K267" s="4">
        <v>133</v>
      </c>
      <c r="L267" s="5"/>
    </row>
    <row r="268" spans="1:12" x14ac:dyDescent="0.25">
      <c r="A268" s="4" t="s">
        <v>2</v>
      </c>
      <c r="B268" s="21">
        <v>200</v>
      </c>
      <c r="C268" s="4">
        <v>0.12</v>
      </c>
      <c r="D268" s="4">
        <v>0</v>
      </c>
      <c r="E268" s="4">
        <v>12.04</v>
      </c>
      <c r="F268" s="4">
        <v>2.5</v>
      </c>
      <c r="G268" s="4">
        <v>12</v>
      </c>
      <c r="H268" s="4">
        <v>0</v>
      </c>
      <c r="I268" s="4">
        <v>0.35</v>
      </c>
      <c r="J268" s="4">
        <v>0.06</v>
      </c>
      <c r="K268" s="4">
        <v>48.64</v>
      </c>
      <c r="L268" s="5">
        <v>300</v>
      </c>
    </row>
    <row r="269" spans="1:12" x14ac:dyDescent="0.25">
      <c r="A269" s="2" t="s">
        <v>12</v>
      </c>
      <c r="B269" s="2">
        <f t="shared" ref="B269:J269" si="41">B266+B267+B268</f>
        <v>485</v>
      </c>
      <c r="C269" s="2">
        <f t="shared" si="41"/>
        <v>12.129999999999999</v>
      </c>
      <c r="D269" s="2">
        <f t="shared" si="41"/>
        <v>11.25</v>
      </c>
      <c r="E269" s="2">
        <f t="shared" si="41"/>
        <v>75.56</v>
      </c>
      <c r="F269" s="2">
        <f t="shared" si="41"/>
        <v>159.17000000000002</v>
      </c>
      <c r="G269" s="2">
        <f t="shared" si="41"/>
        <v>38.230000000000004</v>
      </c>
      <c r="H269" s="2">
        <f t="shared" si="41"/>
        <v>0.46</v>
      </c>
      <c r="I269" s="2">
        <f t="shared" si="41"/>
        <v>3.89</v>
      </c>
      <c r="J269" s="2">
        <f t="shared" si="41"/>
        <v>0.06</v>
      </c>
      <c r="K269" s="2">
        <f>K266+K267+K268</f>
        <v>457.94</v>
      </c>
      <c r="L269" s="5"/>
    </row>
    <row r="270" spans="1:12" x14ac:dyDescent="0.25">
      <c r="A270" s="2" t="s">
        <v>3</v>
      </c>
      <c r="B270" s="21"/>
      <c r="C270" s="4"/>
      <c r="D270" s="4"/>
      <c r="E270" s="4"/>
      <c r="F270" s="4"/>
      <c r="G270" s="4"/>
      <c r="H270" s="4"/>
      <c r="I270" s="4"/>
      <c r="J270" s="4"/>
      <c r="K270" s="4"/>
      <c r="L270" s="3"/>
    </row>
    <row r="271" spans="1:12" x14ac:dyDescent="0.25">
      <c r="A271" s="4" t="s">
        <v>19</v>
      </c>
      <c r="B271" s="21" t="s">
        <v>36</v>
      </c>
      <c r="C271" s="4">
        <v>3.23</v>
      </c>
      <c r="D271" s="4">
        <v>9.7799999999999994</v>
      </c>
      <c r="E271" s="4">
        <v>11.4</v>
      </c>
      <c r="F271" s="4">
        <v>37</v>
      </c>
      <c r="G271" s="4">
        <v>31.2</v>
      </c>
      <c r="H271" s="4">
        <v>0.14000000000000001</v>
      </c>
      <c r="I271" s="4">
        <v>0.56999999999999995</v>
      </c>
      <c r="J271" s="4">
        <v>13.29</v>
      </c>
      <c r="K271" s="4">
        <v>142.94</v>
      </c>
      <c r="L271" s="5">
        <v>63</v>
      </c>
    </row>
    <row r="272" spans="1:12" ht="15.75" x14ac:dyDescent="0.25">
      <c r="A272" s="14" t="s">
        <v>54</v>
      </c>
      <c r="B272" s="5">
        <v>120</v>
      </c>
      <c r="C272" s="4">
        <v>18.22</v>
      </c>
      <c r="D272" s="4">
        <v>18.22</v>
      </c>
      <c r="E272" s="4">
        <v>0.97</v>
      </c>
      <c r="F272" s="4">
        <v>166.3</v>
      </c>
      <c r="G272" s="4">
        <v>19.7</v>
      </c>
      <c r="H272" s="4">
        <v>0.1</v>
      </c>
      <c r="I272" s="4">
        <v>1.8</v>
      </c>
      <c r="J272" s="4">
        <v>1</v>
      </c>
      <c r="K272" s="4">
        <v>242.68</v>
      </c>
      <c r="L272" s="5">
        <v>212</v>
      </c>
    </row>
    <row r="273" spans="1:12" x14ac:dyDescent="0.25">
      <c r="A273" s="4" t="s">
        <v>11</v>
      </c>
      <c r="B273" s="21">
        <v>230</v>
      </c>
      <c r="C273" s="4">
        <v>8.5</v>
      </c>
      <c r="D273" s="4">
        <v>8.17</v>
      </c>
      <c r="E273" s="4">
        <v>40.6</v>
      </c>
      <c r="F273" s="4">
        <v>42.6</v>
      </c>
      <c r="G273" s="4">
        <v>7.3</v>
      </c>
      <c r="H273" s="4">
        <v>0.08</v>
      </c>
      <c r="I273" s="4">
        <v>0.23</v>
      </c>
      <c r="J273" s="4">
        <v>0</v>
      </c>
      <c r="K273" s="4">
        <v>246.1</v>
      </c>
      <c r="L273" s="5">
        <v>227</v>
      </c>
    </row>
    <row r="274" spans="1:12" x14ac:dyDescent="0.25">
      <c r="A274" s="4" t="s">
        <v>61</v>
      </c>
      <c r="B274" s="21">
        <v>200</v>
      </c>
      <c r="C274" s="4">
        <v>0.56000000000000005</v>
      </c>
      <c r="D274" s="4">
        <v>0</v>
      </c>
      <c r="E274" s="4">
        <v>27.89</v>
      </c>
      <c r="F274" s="4">
        <v>15.4</v>
      </c>
      <c r="G274" s="4">
        <v>15.4</v>
      </c>
      <c r="H274" s="4">
        <v>0</v>
      </c>
      <c r="I274" s="4">
        <v>0.02</v>
      </c>
      <c r="J274" s="4">
        <v>1.24</v>
      </c>
      <c r="K274" s="4">
        <v>113.79</v>
      </c>
      <c r="L274" s="5">
        <v>300</v>
      </c>
    </row>
    <row r="275" spans="1:12" x14ac:dyDescent="0.25">
      <c r="A275" s="4" t="s">
        <v>5</v>
      </c>
      <c r="B275" s="21">
        <v>50</v>
      </c>
      <c r="C275" s="4">
        <v>4.5</v>
      </c>
      <c r="D275" s="4">
        <v>1.7</v>
      </c>
      <c r="E275" s="4">
        <v>23.3</v>
      </c>
      <c r="F275" s="4">
        <v>64.5</v>
      </c>
      <c r="G275" s="4">
        <v>7.2</v>
      </c>
      <c r="H275" s="4">
        <v>0.2</v>
      </c>
      <c r="I275" s="4">
        <v>1.8</v>
      </c>
      <c r="J275" s="4">
        <v>0</v>
      </c>
      <c r="K275" s="4">
        <v>162</v>
      </c>
      <c r="L275" s="5"/>
    </row>
    <row r="276" spans="1:12" x14ac:dyDescent="0.25">
      <c r="A276" s="2" t="s">
        <v>13</v>
      </c>
      <c r="B276" s="22">
        <v>820</v>
      </c>
      <c r="C276" s="13">
        <f t="shared" ref="C276:K276" si="42">SUM(C271:C275)</f>
        <v>35.01</v>
      </c>
      <c r="D276" s="13">
        <f t="shared" si="42"/>
        <v>37.870000000000005</v>
      </c>
      <c r="E276" s="13">
        <f t="shared" si="42"/>
        <v>104.16</v>
      </c>
      <c r="F276" s="13">
        <f t="shared" si="42"/>
        <v>325.8</v>
      </c>
      <c r="G276" s="13">
        <f t="shared" si="42"/>
        <v>80.8</v>
      </c>
      <c r="H276" s="13">
        <f t="shared" si="42"/>
        <v>0.52</v>
      </c>
      <c r="I276" s="13">
        <f t="shared" si="42"/>
        <v>4.42</v>
      </c>
      <c r="J276" s="13">
        <f t="shared" si="42"/>
        <v>15.53</v>
      </c>
      <c r="K276" s="13">
        <f t="shared" si="42"/>
        <v>907.51</v>
      </c>
      <c r="L276" s="5"/>
    </row>
    <row r="277" spans="1:12" x14ac:dyDescent="0.25">
      <c r="A277" s="6" t="s">
        <v>6</v>
      </c>
      <c r="B277" s="23">
        <f t="shared" ref="B277:K277" si="43">B269+B276</f>
        <v>1305</v>
      </c>
      <c r="C277" s="13">
        <f t="shared" si="43"/>
        <v>47.14</v>
      </c>
      <c r="D277" s="13">
        <f t="shared" si="43"/>
        <v>49.120000000000005</v>
      </c>
      <c r="E277" s="13">
        <f t="shared" si="43"/>
        <v>179.72</v>
      </c>
      <c r="F277" s="13">
        <f t="shared" si="43"/>
        <v>484.97</v>
      </c>
      <c r="G277" s="13">
        <f t="shared" si="43"/>
        <v>119.03</v>
      </c>
      <c r="H277" s="13">
        <f t="shared" si="43"/>
        <v>0.98</v>
      </c>
      <c r="I277" s="13">
        <f t="shared" si="43"/>
        <v>8.31</v>
      </c>
      <c r="J277" s="13">
        <f t="shared" si="43"/>
        <v>15.59</v>
      </c>
      <c r="K277" s="13">
        <f t="shared" si="43"/>
        <v>1365.45</v>
      </c>
      <c r="L277" s="5"/>
    </row>
    <row r="278" spans="1:12" x14ac:dyDescent="0.25">
      <c r="A278" s="4"/>
      <c r="B278" s="1" t="s">
        <v>56</v>
      </c>
      <c r="L278" s="15"/>
    </row>
    <row r="279" spans="1:12" x14ac:dyDescent="0.25">
      <c r="A279" s="2" t="s">
        <v>1</v>
      </c>
      <c r="B279" s="20"/>
      <c r="C279" s="4"/>
      <c r="D279" s="4"/>
      <c r="E279" s="4"/>
      <c r="F279" s="4"/>
      <c r="G279" s="4"/>
      <c r="H279" s="4"/>
      <c r="I279" s="4"/>
      <c r="J279" s="4"/>
      <c r="K279" s="4"/>
      <c r="L279" s="3"/>
    </row>
    <row r="280" spans="1:12" x14ac:dyDescent="0.25">
      <c r="A280" s="4" t="s">
        <v>40</v>
      </c>
      <c r="B280" s="21">
        <v>235</v>
      </c>
      <c r="C280" s="4">
        <v>5.9</v>
      </c>
      <c r="D280" s="4">
        <v>7.59</v>
      </c>
      <c r="E280" s="4">
        <v>37.380000000000003</v>
      </c>
      <c r="F280" s="4">
        <v>91.7</v>
      </c>
      <c r="G280" s="4">
        <v>21.78</v>
      </c>
      <c r="H280" s="4">
        <v>0.3</v>
      </c>
      <c r="I280" s="4">
        <v>1.34</v>
      </c>
      <c r="J280" s="4">
        <v>0</v>
      </c>
      <c r="K280" s="4">
        <v>258.89999999999998</v>
      </c>
      <c r="L280" s="5">
        <v>114</v>
      </c>
    </row>
    <row r="281" spans="1:12" x14ac:dyDescent="0.25">
      <c r="A281" s="4" t="s">
        <v>5</v>
      </c>
      <c r="B281" s="5">
        <v>50</v>
      </c>
      <c r="C281" s="4">
        <v>4.5</v>
      </c>
      <c r="D281" s="4">
        <v>1.7</v>
      </c>
      <c r="E281" s="4">
        <v>23.3</v>
      </c>
      <c r="F281" s="4">
        <v>64.5</v>
      </c>
      <c r="G281" s="4">
        <v>7.2</v>
      </c>
      <c r="H281" s="4">
        <v>0.2</v>
      </c>
      <c r="I281" s="4">
        <v>1.8</v>
      </c>
      <c r="J281" s="4">
        <v>0</v>
      </c>
      <c r="K281" s="4">
        <v>133</v>
      </c>
      <c r="L281" s="5"/>
    </row>
    <row r="282" spans="1:12" x14ac:dyDescent="0.25">
      <c r="A282" s="4" t="s">
        <v>2</v>
      </c>
      <c r="B282" s="21">
        <v>200</v>
      </c>
      <c r="C282" s="4">
        <v>0.12</v>
      </c>
      <c r="D282" s="4">
        <v>0</v>
      </c>
      <c r="E282" s="4">
        <v>12.04</v>
      </c>
      <c r="F282" s="4">
        <v>2.5</v>
      </c>
      <c r="G282" s="4">
        <v>12</v>
      </c>
      <c r="H282" s="4">
        <v>0</v>
      </c>
      <c r="I282" s="4">
        <v>0.35</v>
      </c>
      <c r="J282" s="4">
        <v>0.06</v>
      </c>
      <c r="K282" s="4">
        <v>48.64</v>
      </c>
      <c r="L282" s="5">
        <v>300</v>
      </c>
    </row>
    <row r="283" spans="1:12" x14ac:dyDescent="0.25">
      <c r="A283" s="2" t="s">
        <v>12</v>
      </c>
      <c r="B283" s="2">
        <f t="shared" ref="B283:J283" si="44">B280+B281+B282</f>
        <v>485</v>
      </c>
      <c r="C283" s="2">
        <f t="shared" si="44"/>
        <v>10.52</v>
      </c>
      <c r="D283" s="2">
        <f t="shared" si="44"/>
        <v>9.2899999999999991</v>
      </c>
      <c r="E283" s="2">
        <f t="shared" si="44"/>
        <v>72.72</v>
      </c>
      <c r="F283" s="2">
        <f t="shared" si="44"/>
        <v>158.69999999999999</v>
      </c>
      <c r="G283" s="2">
        <f t="shared" si="44"/>
        <v>40.980000000000004</v>
      </c>
      <c r="H283" s="2">
        <f t="shared" si="44"/>
        <v>0.5</v>
      </c>
      <c r="I283" s="2">
        <f t="shared" si="44"/>
        <v>3.49</v>
      </c>
      <c r="J283" s="2">
        <f t="shared" si="44"/>
        <v>0.06</v>
      </c>
      <c r="K283" s="2">
        <f>K280+K281+K282</f>
        <v>440.53999999999996</v>
      </c>
      <c r="L283" s="5"/>
    </row>
    <row r="284" spans="1:12" x14ac:dyDescent="0.25">
      <c r="A284" s="2" t="s">
        <v>3</v>
      </c>
      <c r="B284" s="21"/>
      <c r="C284" s="4"/>
      <c r="D284" s="4"/>
      <c r="E284" s="4"/>
      <c r="F284" s="4"/>
      <c r="G284" s="4"/>
      <c r="H284" s="4"/>
      <c r="I284" s="4"/>
      <c r="J284" s="4"/>
      <c r="K284" s="4"/>
      <c r="L284" s="3"/>
    </row>
    <row r="285" spans="1:12" x14ac:dyDescent="0.25">
      <c r="A285" s="4" t="s">
        <v>30</v>
      </c>
      <c r="B285" s="21">
        <v>250</v>
      </c>
      <c r="C285" s="4">
        <v>1.93</v>
      </c>
      <c r="D285" s="4">
        <v>6.34</v>
      </c>
      <c r="E285" s="4">
        <v>10.050000000000001</v>
      </c>
      <c r="F285" s="4">
        <v>53</v>
      </c>
      <c r="G285" s="4">
        <v>26.37</v>
      </c>
      <c r="H285" s="4">
        <v>0.09</v>
      </c>
      <c r="I285" s="4">
        <v>0.96</v>
      </c>
      <c r="J285" s="4">
        <v>6.33</v>
      </c>
      <c r="K285" s="4">
        <v>104.16</v>
      </c>
      <c r="L285" s="5">
        <v>43</v>
      </c>
    </row>
    <row r="286" spans="1:12" x14ac:dyDescent="0.25">
      <c r="A286" s="4" t="s">
        <v>7</v>
      </c>
      <c r="B286" s="21">
        <v>220</v>
      </c>
      <c r="C286" s="4">
        <v>28.7</v>
      </c>
      <c r="D286" s="4">
        <v>22.05</v>
      </c>
      <c r="E286" s="4">
        <v>28.17</v>
      </c>
      <c r="F286" s="4">
        <v>429</v>
      </c>
      <c r="G286" s="4">
        <v>35.979999999999997</v>
      </c>
      <c r="H286" s="4">
        <v>0.27</v>
      </c>
      <c r="I286" s="4">
        <v>4.7</v>
      </c>
      <c r="J286" s="4">
        <v>10.37</v>
      </c>
      <c r="K286" s="4">
        <v>425.19</v>
      </c>
      <c r="L286" s="5">
        <v>181</v>
      </c>
    </row>
    <row r="287" spans="1:12" ht="15.75" x14ac:dyDescent="0.25">
      <c r="A287" s="14" t="s">
        <v>66</v>
      </c>
      <c r="B287" s="14">
        <v>200</v>
      </c>
      <c r="C287" s="12">
        <v>0</v>
      </c>
      <c r="D287" s="12">
        <v>0</v>
      </c>
      <c r="E287" s="12">
        <v>24</v>
      </c>
      <c r="F287" s="12">
        <v>0</v>
      </c>
      <c r="G287" s="12">
        <v>0</v>
      </c>
      <c r="H287" s="12">
        <v>0.3</v>
      </c>
      <c r="I287" s="12">
        <v>0.34</v>
      </c>
      <c r="J287" s="12">
        <v>20.100000000000001</v>
      </c>
      <c r="K287" s="12">
        <v>95</v>
      </c>
      <c r="L287" s="14">
        <v>19</v>
      </c>
    </row>
    <row r="288" spans="1:12" x14ac:dyDescent="0.25">
      <c r="A288" s="4" t="s">
        <v>5</v>
      </c>
      <c r="B288" s="21">
        <v>50</v>
      </c>
      <c r="C288" s="4">
        <v>4.5</v>
      </c>
      <c r="D288" s="4">
        <v>1.7</v>
      </c>
      <c r="E288" s="4">
        <v>23.3</v>
      </c>
      <c r="F288" s="4">
        <v>64.5</v>
      </c>
      <c r="G288" s="4">
        <v>7.2</v>
      </c>
      <c r="H288" s="4">
        <v>0.2</v>
      </c>
      <c r="I288" s="4">
        <v>1.8</v>
      </c>
      <c r="J288" s="4">
        <v>0</v>
      </c>
      <c r="K288" s="4">
        <v>133</v>
      </c>
      <c r="L288" s="5"/>
    </row>
    <row r="289" spans="1:12" x14ac:dyDescent="0.25">
      <c r="A289" s="2" t="s">
        <v>13</v>
      </c>
      <c r="B289" s="13">
        <f t="shared" ref="B289:J289" si="45">B285+B286+B287+B288</f>
        <v>720</v>
      </c>
      <c r="C289" s="13">
        <f t="shared" si="45"/>
        <v>35.129999999999995</v>
      </c>
      <c r="D289" s="13">
        <f t="shared" si="45"/>
        <v>30.09</v>
      </c>
      <c r="E289" s="13">
        <f t="shared" si="45"/>
        <v>85.52</v>
      </c>
      <c r="F289" s="13">
        <f t="shared" si="45"/>
        <v>546.5</v>
      </c>
      <c r="G289" s="13">
        <f t="shared" si="45"/>
        <v>69.55</v>
      </c>
      <c r="H289" s="13">
        <f t="shared" si="45"/>
        <v>0.85999999999999988</v>
      </c>
      <c r="I289" s="13">
        <f t="shared" si="45"/>
        <v>7.8</v>
      </c>
      <c r="J289" s="13">
        <f t="shared" si="45"/>
        <v>36.799999999999997</v>
      </c>
      <c r="K289" s="13">
        <f>K285+K286+K287+K288</f>
        <v>757.35</v>
      </c>
      <c r="L289" s="5"/>
    </row>
    <row r="290" spans="1:12" x14ac:dyDescent="0.25">
      <c r="A290" s="6" t="s">
        <v>6</v>
      </c>
      <c r="B290" s="24">
        <f t="shared" ref="B290:K290" si="46">B283+B289</f>
        <v>1205</v>
      </c>
      <c r="C290" s="2">
        <f t="shared" si="46"/>
        <v>45.649999999999991</v>
      </c>
      <c r="D290" s="2">
        <f t="shared" si="46"/>
        <v>39.379999999999995</v>
      </c>
      <c r="E290" s="2">
        <f t="shared" si="46"/>
        <v>158.24</v>
      </c>
      <c r="F290" s="2">
        <f t="shared" si="46"/>
        <v>705.2</v>
      </c>
      <c r="G290" s="2">
        <f t="shared" si="46"/>
        <v>110.53</v>
      </c>
      <c r="H290" s="2">
        <f t="shared" si="46"/>
        <v>1.3599999999999999</v>
      </c>
      <c r="I290" s="2">
        <f t="shared" si="46"/>
        <v>11.29</v>
      </c>
      <c r="J290" s="2">
        <f t="shared" si="46"/>
        <v>36.86</v>
      </c>
      <c r="K290" s="2">
        <f t="shared" si="46"/>
        <v>1197.8899999999999</v>
      </c>
      <c r="L290" s="5"/>
    </row>
    <row r="291" spans="1:12" x14ac:dyDescent="0.25">
      <c r="A291" s="4"/>
      <c r="B291" s="1" t="s">
        <v>57</v>
      </c>
      <c r="L291" s="15"/>
    </row>
    <row r="292" spans="1:12" x14ac:dyDescent="0.25">
      <c r="A292" s="2" t="s">
        <v>1</v>
      </c>
      <c r="B292" s="20"/>
      <c r="C292" s="4"/>
      <c r="D292" s="4"/>
      <c r="E292" s="4"/>
      <c r="F292" s="4"/>
      <c r="G292" s="4"/>
      <c r="H292" s="4"/>
      <c r="I292" s="4"/>
      <c r="J292" s="4"/>
      <c r="K292" s="4"/>
      <c r="L292" s="3"/>
    </row>
    <row r="293" spans="1:12" x14ac:dyDescent="0.25">
      <c r="A293" s="4" t="s">
        <v>10</v>
      </c>
      <c r="B293" s="21">
        <v>235</v>
      </c>
      <c r="C293" s="4">
        <v>7.1</v>
      </c>
      <c r="D293" s="4">
        <v>9.2200000000000006</v>
      </c>
      <c r="E293" s="4">
        <v>35.6</v>
      </c>
      <c r="F293" s="4">
        <v>29.4</v>
      </c>
      <c r="G293" s="4">
        <v>11.37</v>
      </c>
      <c r="H293" s="4">
        <v>0.03</v>
      </c>
      <c r="I293" s="4">
        <v>0.48</v>
      </c>
      <c r="J293" s="4">
        <v>0</v>
      </c>
      <c r="K293" s="4">
        <v>254.5</v>
      </c>
      <c r="L293" s="5">
        <v>106</v>
      </c>
    </row>
    <row r="294" spans="1:12" x14ac:dyDescent="0.25">
      <c r="A294" s="4" t="s">
        <v>5</v>
      </c>
      <c r="B294" s="5">
        <v>50</v>
      </c>
      <c r="C294" s="4">
        <v>4.5</v>
      </c>
      <c r="D294" s="4">
        <v>1.7</v>
      </c>
      <c r="E294" s="4">
        <v>23.3</v>
      </c>
      <c r="F294" s="4">
        <v>64.5</v>
      </c>
      <c r="G294" s="4">
        <v>7.2</v>
      </c>
      <c r="H294" s="4">
        <v>0.2</v>
      </c>
      <c r="I294" s="4">
        <v>1.8</v>
      </c>
      <c r="J294" s="4">
        <v>0</v>
      </c>
      <c r="K294" s="4">
        <v>133</v>
      </c>
      <c r="L294" s="5"/>
    </row>
    <row r="295" spans="1:12" x14ac:dyDescent="0.25">
      <c r="A295" s="4" t="s">
        <v>2</v>
      </c>
      <c r="B295" s="21">
        <v>200</v>
      </c>
      <c r="C295" s="4">
        <v>0.12</v>
      </c>
      <c r="D295" s="4">
        <v>0</v>
      </c>
      <c r="E295" s="4">
        <v>12.04</v>
      </c>
      <c r="F295" s="4">
        <v>2.5</v>
      </c>
      <c r="G295" s="4">
        <v>12</v>
      </c>
      <c r="H295" s="4">
        <v>0</v>
      </c>
      <c r="I295" s="4">
        <v>0.35</v>
      </c>
      <c r="J295" s="4">
        <v>0.06</v>
      </c>
      <c r="K295" s="4">
        <v>48.64</v>
      </c>
      <c r="L295" s="5">
        <v>300</v>
      </c>
    </row>
    <row r="296" spans="1:12" x14ac:dyDescent="0.25">
      <c r="A296" s="2" t="s">
        <v>12</v>
      </c>
      <c r="B296" s="2">
        <f t="shared" ref="B296:J296" si="47">B293+B294+B295</f>
        <v>485</v>
      </c>
      <c r="C296" s="2">
        <f t="shared" si="47"/>
        <v>11.719999999999999</v>
      </c>
      <c r="D296" s="2">
        <f t="shared" si="47"/>
        <v>10.92</v>
      </c>
      <c r="E296" s="2">
        <f t="shared" si="47"/>
        <v>70.94</v>
      </c>
      <c r="F296" s="2">
        <f t="shared" si="47"/>
        <v>96.4</v>
      </c>
      <c r="G296" s="2">
        <f t="shared" si="47"/>
        <v>30.57</v>
      </c>
      <c r="H296" s="2">
        <f t="shared" si="47"/>
        <v>0.23</v>
      </c>
      <c r="I296" s="2">
        <f t="shared" si="47"/>
        <v>2.6300000000000003</v>
      </c>
      <c r="J296" s="2">
        <f t="shared" si="47"/>
        <v>0.06</v>
      </c>
      <c r="K296" s="2">
        <f>K293+K294+K295</f>
        <v>436.14</v>
      </c>
      <c r="L296" s="5"/>
    </row>
    <row r="297" spans="1:12" x14ac:dyDescent="0.25">
      <c r="A297" s="2" t="s">
        <v>3</v>
      </c>
      <c r="B297" s="21"/>
      <c r="C297" s="4"/>
      <c r="D297" s="4"/>
      <c r="E297" s="4"/>
      <c r="F297" s="4"/>
      <c r="G297" s="4"/>
      <c r="H297" s="4"/>
      <c r="I297" s="4"/>
      <c r="J297" s="4"/>
      <c r="K297" s="4"/>
      <c r="L297" s="3"/>
    </row>
    <row r="298" spans="1:12" x14ac:dyDescent="0.25">
      <c r="A298" s="4" t="s">
        <v>50</v>
      </c>
      <c r="B298" s="21">
        <v>250</v>
      </c>
      <c r="C298" s="4">
        <v>2.31</v>
      </c>
      <c r="D298" s="4">
        <v>7.74</v>
      </c>
      <c r="E298" s="4">
        <v>15.43</v>
      </c>
      <c r="F298" s="4">
        <v>101.5</v>
      </c>
      <c r="G298" s="4">
        <v>20.03</v>
      </c>
      <c r="H298" s="4">
        <v>0.13</v>
      </c>
      <c r="I298" s="4">
        <v>0.99</v>
      </c>
      <c r="J298" s="4">
        <v>7.97</v>
      </c>
      <c r="K298" s="4">
        <v>140.59</v>
      </c>
      <c r="L298" s="5">
        <v>51</v>
      </c>
    </row>
    <row r="299" spans="1:12" x14ac:dyDescent="0.25">
      <c r="A299" s="4" t="s">
        <v>28</v>
      </c>
      <c r="B299" s="21">
        <v>100</v>
      </c>
      <c r="C299" s="4">
        <v>14.1</v>
      </c>
      <c r="D299" s="4">
        <v>14.5</v>
      </c>
      <c r="E299" s="4">
        <v>16.600000000000001</v>
      </c>
      <c r="F299" s="4">
        <v>166.3</v>
      </c>
      <c r="G299" s="4">
        <v>19.7</v>
      </c>
      <c r="H299" s="4">
        <v>0.1</v>
      </c>
      <c r="I299" s="4">
        <v>1.8</v>
      </c>
      <c r="J299" s="4">
        <v>1</v>
      </c>
      <c r="K299" s="4">
        <v>282</v>
      </c>
      <c r="L299" s="5" t="s">
        <v>48</v>
      </c>
    </row>
    <row r="300" spans="1:12" x14ac:dyDescent="0.25">
      <c r="A300" s="4" t="s">
        <v>18</v>
      </c>
      <c r="B300" s="21">
        <v>230</v>
      </c>
      <c r="C300" s="4">
        <v>13.39</v>
      </c>
      <c r="D300" s="4">
        <v>8.36</v>
      </c>
      <c r="E300" s="4">
        <v>51.35</v>
      </c>
      <c r="F300" s="4">
        <v>166.83</v>
      </c>
      <c r="G300" s="4">
        <v>129.49</v>
      </c>
      <c r="H300" s="4">
        <v>0.18</v>
      </c>
      <c r="I300" s="4">
        <v>3.7</v>
      </c>
      <c r="J300" s="4">
        <v>0</v>
      </c>
      <c r="K300" s="4">
        <v>404.5</v>
      </c>
      <c r="L300" s="5">
        <v>219</v>
      </c>
    </row>
    <row r="301" spans="1:12" x14ac:dyDescent="0.25">
      <c r="A301" s="4" t="s">
        <v>61</v>
      </c>
      <c r="B301" s="21">
        <v>200</v>
      </c>
      <c r="C301" s="4">
        <v>0.56000000000000005</v>
      </c>
      <c r="D301" s="4">
        <v>0</v>
      </c>
      <c r="E301" s="4">
        <v>27.89</v>
      </c>
      <c r="F301" s="4">
        <v>15.4</v>
      </c>
      <c r="G301" s="4">
        <v>15.4</v>
      </c>
      <c r="H301" s="4">
        <v>0</v>
      </c>
      <c r="I301" s="4">
        <v>0.02</v>
      </c>
      <c r="J301" s="4">
        <v>1.24</v>
      </c>
      <c r="K301" s="4">
        <v>113.79</v>
      </c>
      <c r="L301" s="5">
        <v>300</v>
      </c>
    </row>
    <row r="302" spans="1:12" x14ac:dyDescent="0.25">
      <c r="A302" s="4" t="s">
        <v>5</v>
      </c>
      <c r="B302" s="21">
        <v>50</v>
      </c>
      <c r="C302" s="4">
        <v>4.5</v>
      </c>
      <c r="D302" s="4">
        <v>1.7</v>
      </c>
      <c r="E302" s="4">
        <v>23.3</v>
      </c>
      <c r="F302" s="4">
        <v>64.5</v>
      </c>
      <c r="G302" s="4">
        <v>7.2</v>
      </c>
      <c r="H302" s="4">
        <v>0.2</v>
      </c>
      <c r="I302" s="4">
        <v>1.8</v>
      </c>
      <c r="J302" s="4">
        <v>0</v>
      </c>
      <c r="K302" s="4">
        <v>133</v>
      </c>
      <c r="L302" s="5"/>
    </row>
    <row r="303" spans="1:12" x14ac:dyDescent="0.25">
      <c r="A303" s="2" t="s">
        <v>13</v>
      </c>
      <c r="B303" s="13">
        <f t="shared" ref="B303:J303" si="48">B298+B299+B300+B301+B302</f>
        <v>830</v>
      </c>
      <c r="C303" s="13">
        <f t="shared" si="48"/>
        <v>34.86</v>
      </c>
      <c r="D303" s="13">
        <f t="shared" si="48"/>
        <v>32.300000000000004</v>
      </c>
      <c r="E303" s="13">
        <f t="shared" si="48"/>
        <v>134.57</v>
      </c>
      <c r="F303" s="13">
        <f t="shared" si="48"/>
        <v>514.53</v>
      </c>
      <c r="G303" s="13">
        <f t="shared" si="48"/>
        <v>191.82000000000002</v>
      </c>
      <c r="H303" s="13">
        <f t="shared" si="48"/>
        <v>0.6100000000000001</v>
      </c>
      <c r="I303" s="13">
        <f t="shared" si="48"/>
        <v>8.31</v>
      </c>
      <c r="J303" s="13">
        <f t="shared" si="48"/>
        <v>10.209999999999999</v>
      </c>
      <c r="K303" s="13">
        <f>K298+K299+K300+K301+K302</f>
        <v>1073.8800000000001</v>
      </c>
      <c r="L303" s="5"/>
    </row>
    <row r="304" spans="1:12" x14ac:dyDescent="0.25">
      <c r="A304" s="6" t="s">
        <v>6</v>
      </c>
      <c r="B304" s="23">
        <f t="shared" ref="B304:K304" si="49">B296+B303</f>
        <v>1315</v>
      </c>
      <c r="C304" s="13">
        <f t="shared" si="49"/>
        <v>46.58</v>
      </c>
      <c r="D304" s="13">
        <f t="shared" si="49"/>
        <v>43.220000000000006</v>
      </c>
      <c r="E304" s="13">
        <f t="shared" si="49"/>
        <v>205.51</v>
      </c>
      <c r="F304" s="13">
        <f t="shared" si="49"/>
        <v>610.92999999999995</v>
      </c>
      <c r="G304" s="13">
        <f t="shared" si="49"/>
        <v>222.39000000000001</v>
      </c>
      <c r="H304" s="13">
        <f t="shared" si="49"/>
        <v>0.84000000000000008</v>
      </c>
      <c r="I304" s="13">
        <f t="shared" si="49"/>
        <v>10.940000000000001</v>
      </c>
      <c r="J304" s="13">
        <f t="shared" si="49"/>
        <v>10.27</v>
      </c>
      <c r="K304" s="13">
        <f t="shared" si="49"/>
        <v>1510.02</v>
      </c>
      <c r="L304" s="5"/>
    </row>
    <row r="305" spans="1:12" x14ac:dyDescent="0.25">
      <c r="B305" s="1"/>
      <c r="L305" s="15"/>
    </row>
    <row r="307" spans="1:12" x14ac:dyDescent="0.25">
      <c r="A307" t="s">
        <v>34</v>
      </c>
    </row>
    <row r="308" spans="1:12" x14ac:dyDescent="0.25">
      <c r="A308" t="s">
        <v>52</v>
      </c>
    </row>
    <row r="309" spans="1:12" x14ac:dyDescent="0.25">
      <c r="A309" t="s">
        <v>35</v>
      </c>
    </row>
    <row r="311" spans="1:12" x14ac:dyDescent="0.25">
      <c r="E311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4"/>
  <sheetViews>
    <sheetView workbookViewId="0">
      <selection sqref="A1:A214"/>
    </sheetView>
  </sheetViews>
  <sheetFormatPr defaultRowHeight="15" x14ac:dyDescent="0.25"/>
  <sheetData>
    <row r="1" spans="1:1" x14ac:dyDescent="0.25">
      <c r="A1" s="17">
        <v>27.61</v>
      </c>
    </row>
    <row r="2" spans="1:1" x14ac:dyDescent="0.25">
      <c r="A2" s="17">
        <v>7.6</v>
      </c>
    </row>
    <row r="3" spans="1:1" x14ac:dyDescent="0.25">
      <c r="A3" s="17">
        <v>13</v>
      </c>
    </row>
    <row r="4" spans="1:1" x14ac:dyDescent="0.25">
      <c r="A4" s="17">
        <v>14</v>
      </c>
    </row>
    <row r="7" spans="1:1" ht="15.75" x14ac:dyDescent="0.25">
      <c r="A7" s="26">
        <v>20</v>
      </c>
    </row>
    <row r="8" spans="1:1" x14ac:dyDescent="0.25">
      <c r="A8" s="17">
        <v>10.75</v>
      </c>
    </row>
    <row r="9" spans="1:1" x14ac:dyDescent="0.25">
      <c r="A9" s="27">
        <v>35</v>
      </c>
    </row>
    <row r="10" spans="1:1" x14ac:dyDescent="0.25">
      <c r="A10" s="27">
        <v>6.28</v>
      </c>
    </row>
    <row r="11" spans="1:1" x14ac:dyDescent="0.25">
      <c r="A11" s="27">
        <v>0.3</v>
      </c>
    </row>
    <row r="12" spans="1:1" x14ac:dyDescent="0.25">
      <c r="A12" s="27">
        <v>3.41</v>
      </c>
    </row>
    <row r="13" spans="1:1" x14ac:dyDescent="0.25">
      <c r="A13" s="27">
        <v>1.3</v>
      </c>
    </row>
    <row r="14" spans="1:1" ht="15.75" x14ac:dyDescent="0.25">
      <c r="A14" s="11">
        <v>36</v>
      </c>
    </row>
    <row r="19" spans="1:1" x14ac:dyDescent="0.25">
      <c r="A19" s="17">
        <v>7.46</v>
      </c>
    </row>
    <row r="20" spans="1:1" x14ac:dyDescent="0.25">
      <c r="A20" s="17">
        <v>5.16</v>
      </c>
    </row>
    <row r="21" spans="1:1" x14ac:dyDescent="0.25">
      <c r="A21" s="17">
        <v>14</v>
      </c>
    </row>
    <row r="22" spans="1:1" x14ac:dyDescent="0.25">
      <c r="A22" s="17">
        <v>13</v>
      </c>
    </row>
    <row r="25" spans="1:1" ht="15.75" x14ac:dyDescent="0.25">
      <c r="A25" s="26">
        <v>20</v>
      </c>
    </row>
    <row r="26" spans="1:1" x14ac:dyDescent="0.25">
      <c r="A26" s="17">
        <v>6.04</v>
      </c>
    </row>
    <row r="27" spans="1:1" x14ac:dyDescent="0.25">
      <c r="A27" s="27">
        <v>37.17</v>
      </c>
    </row>
    <row r="28" spans="1:1" x14ac:dyDescent="0.25">
      <c r="A28" s="27">
        <v>10.56</v>
      </c>
    </row>
    <row r="29" spans="1:1" x14ac:dyDescent="0.25">
      <c r="A29" s="27">
        <v>1.3</v>
      </c>
    </row>
    <row r="30" spans="1:1" x14ac:dyDescent="0.25">
      <c r="A30" s="27">
        <v>17.5</v>
      </c>
    </row>
    <row r="35" spans="1:1" x14ac:dyDescent="0.25">
      <c r="A35" s="17">
        <v>40</v>
      </c>
    </row>
    <row r="36" spans="1:1" x14ac:dyDescent="0.25">
      <c r="A36" s="17">
        <v>2</v>
      </c>
    </row>
    <row r="37" spans="1:1" x14ac:dyDescent="0.25">
      <c r="A37" s="17">
        <v>3.43</v>
      </c>
    </row>
    <row r="38" spans="1:1" x14ac:dyDescent="0.25">
      <c r="A38" s="27">
        <v>13</v>
      </c>
    </row>
    <row r="41" spans="1:1" ht="15.75" x14ac:dyDescent="0.25">
      <c r="A41" s="26">
        <v>20</v>
      </c>
    </row>
    <row r="42" spans="1:1" x14ac:dyDescent="0.25">
      <c r="A42" s="17">
        <v>5</v>
      </c>
    </row>
    <row r="43" spans="1:1" x14ac:dyDescent="0.25">
      <c r="A43" s="27">
        <v>30</v>
      </c>
    </row>
    <row r="44" spans="1:1" x14ac:dyDescent="0.25">
      <c r="A44" s="27">
        <v>15</v>
      </c>
    </row>
    <row r="45" spans="1:1" x14ac:dyDescent="0.25">
      <c r="A45" s="27">
        <v>15</v>
      </c>
    </row>
    <row r="46" spans="1:1" x14ac:dyDescent="0.25">
      <c r="A46" s="27">
        <v>1.3</v>
      </c>
    </row>
    <row r="47" spans="1:1" x14ac:dyDescent="0.25">
      <c r="A47" s="27">
        <v>60</v>
      </c>
    </row>
    <row r="52" spans="1:1" x14ac:dyDescent="0.25">
      <c r="A52" s="17">
        <v>5.84</v>
      </c>
    </row>
    <row r="53" spans="1:1" x14ac:dyDescent="0.25">
      <c r="A53" s="17">
        <v>7.6</v>
      </c>
    </row>
    <row r="54" spans="1:1" x14ac:dyDescent="0.25">
      <c r="A54" s="17">
        <v>14</v>
      </c>
    </row>
    <row r="57" spans="1:1" ht="15.75" x14ac:dyDescent="0.25">
      <c r="A57" s="26">
        <v>20</v>
      </c>
    </row>
    <row r="58" spans="1:1" x14ac:dyDescent="0.25">
      <c r="A58" s="17">
        <v>6.04</v>
      </c>
    </row>
    <row r="59" spans="1:1" x14ac:dyDescent="0.25">
      <c r="A59" s="27">
        <v>46</v>
      </c>
    </row>
    <row r="60" spans="1:1" x14ac:dyDescent="0.25">
      <c r="A60" s="27">
        <v>3.41</v>
      </c>
    </row>
    <row r="61" spans="1:1" x14ac:dyDescent="0.25">
      <c r="A61" s="27">
        <v>60</v>
      </c>
    </row>
    <row r="62" spans="1:1" x14ac:dyDescent="0.25">
      <c r="A62" s="27">
        <v>1.3</v>
      </c>
    </row>
    <row r="67" spans="1:1" x14ac:dyDescent="0.25">
      <c r="A67" s="17">
        <v>6.01</v>
      </c>
    </row>
    <row r="68" spans="1:1" x14ac:dyDescent="0.25">
      <c r="A68" s="17">
        <v>5.16</v>
      </c>
    </row>
    <row r="69" spans="1:1" x14ac:dyDescent="0.25">
      <c r="A69" s="17">
        <v>13</v>
      </c>
    </row>
    <row r="70" spans="1:1" x14ac:dyDescent="0.25">
      <c r="A70" s="17">
        <v>2</v>
      </c>
    </row>
    <row r="73" spans="1:1" ht="15.75" x14ac:dyDescent="0.25">
      <c r="A73" s="26">
        <v>20</v>
      </c>
    </row>
    <row r="74" spans="1:1" x14ac:dyDescent="0.25">
      <c r="A74" s="17">
        <v>12</v>
      </c>
    </row>
    <row r="75" spans="1:1" x14ac:dyDescent="0.25">
      <c r="A75" s="27">
        <v>27</v>
      </c>
    </row>
    <row r="76" spans="1:1" x14ac:dyDescent="0.25">
      <c r="A76" s="27">
        <v>10.56</v>
      </c>
    </row>
    <row r="77" spans="1:1" x14ac:dyDescent="0.25">
      <c r="A77" s="27">
        <v>1.3</v>
      </c>
    </row>
    <row r="78" spans="1:1" x14ac:dyDescent="0.25">
      <c r="A78" s="27">
        <v>60</v>
      </c>
    </row>
    <row r="84" spans="1:1" x14ac:dyDescent="0.25">
      <c r="A84" s="17">
        <v>9.8000000000000007</v>
      </c>
    </row>
    <row r="85" spans="1:1" x14ac:dyDescent="0.25">
      <c r="A85">
        <v>30</v>
      </c>
    </row>
    <row r="86" spans="1:1" x14ac:dyDescent="0.25">
      <c r="A86" s="17">
        <v>14</v>
      </c>
    </row>
    <row r="87" spans="1:1" x14ac:dyDescent="0.25">
      <c r="A87" s="17">
        <v>13</v>
      </c>
    </row>
    <row r="90" spans="1:1" ht="15.75" x14ac:dyDescent="0.25">
      <c r="A90" s="26">
        <v>20</v>
      </c>
    </row>
    <row r="91" spans="1:1" x14ac:dyDescent="0.25">
      <c r="A91" s="17">
        <v>5</v>
      </c>
    </row>
    <row r="92" spans="1:1" x14ac:dyDescent="0.25">
      <c r="A92" s="27">
        <v>25.2</v>
      </c>
    </row>
    <row r="93" spans="1:1" x14ac:dyDescent="0.25">
      <c r="A93" s="27">
        <v>8</v>
      </c>
    </row>
    <row r="94" spans="1:1" x14ac:dyDescent="0.25">
      <c r="A94" s="27">
        <v>3.41</v>
      </c>
    </row>
    <row r="95" spans="1:1" x14ac:dyDescent="0.25">
      <c r="A95" s="27">
        <v>36.200000000000003</v>
      </c>
    </row>
    <row r="96" spans="1:1" x14ac:dyDescent="0.25">
      <c r="A96" s="27">
        <v>1.3</v>
      </c>
    </row>
    <row r="101" spans="1:1" x14ac:dyDescent="0.25">
      <c r="A101" s="17">
        <v>6.02</v>
      </c>
    </row>
    <row r="102" spans="1:1" x14ac:dyDescent="0.25">
      <c r="A102" s="17">
        <v>5.16</v>
      </c>
    </row>
    <row r="103" spans="1:1" x14ac:dyDescent="0.25">
      <c r="A103" s="17">
        <v>2</v>
      </c>
    </row>
    <row r="104" spans="1:1" x14ac:dyDescent="0.25">
      <c r="A104" s="17">
        <v>13</v>
      </c>
    </row>
    <row r="107" spans="1:1" ht="15.75" x14ac:dyDescent="0.25">
      <c r="A107" s="26">
        <v>20</v>
      </c>
    </row>
    <row r="108" spans="1:1" x14ac:dyDescent="0.25">
      <c r="A108" s="17">
        <v>10.5</v>
      </c>
    </row>
    <row r="109" spans="1:1" x14ac:dyDescent="0.25">
      <c r="A109" s="27">
        <v>40</v>
      </c>
    </row>
    <row r="110" spans="1:1" x14ac:dyDescent="0.25">
      <c r="A110" s="27">
        <v>6.28</v>
      </c>
    </row>
    <row r="111" spans="1:1" x14ac:dyDescent="0.25">
      <c r="A111" s="27">
        <v>15</v>
      </c>
    </row>
    <row r="112" spans="1:1" x14ac:dyDescent="0.25">
      <c r="A112" s="27">
        <v>1.3</v>
      </c>
    </row>
    <row r="113" spans="1:1" x14ac:dyDescent="0.25">
      <c r="A113" s="27">
        <v>17.5</v>
      </c>
    </row>
    <row r="118" spans="1:1" x14ac:dyDescent="0.25">
      <c r="A118" s="17">
        <v>25</v>
      </c>
    </row>
    <row r="119" spans="1:1" x14ac:dyDescent="0.25">
      <c r="A119">
        <v>30</v>
      </c>
    </row>
    <row r="120" spans="1:1" x14ac:dyDescent="0.25">
      <c r="A120" s="17">
        <v>13</v>
      </c>
    </row>
    <row r="121" spans="1:1" x14ac:dyDescent="0.25">
      <c r="A121" s="17">
        <v>2</v>
      </c>
    </row>
    <row r="124" spans="1:1" ht="15.75" x14ac:dyDescent="0.25">
      <c r="A124" s="26">
        <v>20</v>
      </c>
    </row>
    <row r="125" spans="1:1" x14ac:dyDescent="0.25">
      <c r="A125" s="17">
        <v>6.04</v>
      </c>
    </row>
    <row r="126" spans="1:1" x14ac:dyDescent="0.25">
      <c r="A126" s="27">
        <v>30</v>
      </c>
    </row>
    <row r="127" spans="1:1" x14ac:dyDescent="0.25">
      <c r="A127" s="27">
        <v>7.02</v>
      </c>
    </row>
    <row r="128" spans="1:1" x14ac:dyDescent="0.25">
      <c r="A128" s="27">
        <v>0.3</v>
      </c>
    </row>
    <row r="129" spans="1:1" x14ac:dyDescent="0.25">
      <c r="A129" s="27">
        <v>10.526</v>
      </c>
    </row>
    <row r="130" spans="1:1" x14ac:dyDescent="0.25">
      <c r="A130" s="27">
        <v>60</v>
      </c>
    </row>
    <row r="131" spans="1:1" x14ac:dyDescent="0.25">
      <c r="A131" s="27">
        <v>1.3</v>
      </c>
    </row>
    <row r="137" spans="1:1" x14ac:dyDescent="0.25">
      <c r="A137" s="17">
        <v>27.61</v>
      </c>
    </row>
    <row r="138" spans="1:1" x14ac:dyDescent="0.25">
      <c r="A138" s="17">
        <v>1.3</v>
      </c>
    </row>
    <row r="139" spans="1:1" x14ac:dyDescent="0.25">
      <c r="A139" s="17">
        <v>13</v>
      </c>
    </row>
    <row r="140" spans="1:1" x14ac:dyDescent="0.25">
      <c r="A140" s="17">
        <v>2</v>
      </c>
    </row>
    <row r="143" spans="1:1" ht="15.75" x14ac:dyDescent="0.25">
      <c r="A143" s="26">
        <v>20</v>
      </c>
    </row>
    <row r="144" spans="1:1" x14ac:dyDescent="0.25">
      <c r="A144" s="17">
        <v>12</v>
      </c>
    </row>
    <row r="145" spans="1:1" x14ac:dyDescent="0.25">
      <c r="A145" s="27">
        <v>37</v>
      </c>
    </row>
    <row r="146" spans="1:1" x14ac:dyDescent="0.25">
      <c r="A146" s="27">
        <v>3.41</v>
      </c>
    </row>
    <row r="147" spans="1:1" x14ac:dyDescent="0.25">
      <c r="A147" s="27">
        <v>36</v>
      </c>
    </row>
    <row r="148" spans="1:1" x14ac:dyDescent="0.25">
      <c r="A148" s="27">
        <v>1.3</v>
      </c>
    </row>
    <row r="153" spans="1:1" x14ac:dyDescent="0.25">
      <c r="A153" s="17">
        <v>8</v>
      </c>
    </row>
    <row r="154" spans="1:1" x14ac:dyDescent="0.25">
      <c r="A154" s="17">
        <v>5.16</v>
      </c>
    </row>
    <row r="155" spans="1:1" x14ac:dyDescent="0.25">
      <c r="A155" s="17">
        <v>4</v>
      </c>
    </row>
    <row r="156" spans="1:1" x14ac:dyDescent="0.25">
      <c r="A156" s="17">
        <v>13</v>
      </c>
    </row>
    <row r="159" spans="1:1" ht="15.75" x14ac:dyDescent="0.25">
      <c r="A159" s="26">
        <v>20</v>
      </c>
    </row>
    <row r="160" spans="1:1" x14ac:dyDescent="0.25">
      <c r="A160" s="17">
        <v>20</v>
      </c>
    </row>
    <row r="161" spans="1:1" x14ac:dyDescent="0.25">
      <c r="A161" s="27">
        <v>41</v>
      </c>
    </row>
    <row r="162" spans="1:1" x14ac:dyDescent="0.25">
      <c r="A162" s="27">
        <v>4.72</v>
      </c>
    </row>
    <row r="163" spans="1:1" x14ac:dyDescent="0.25">
      <c r="A163" s="27">
        <v>10.56</v>
      </c>
    </row>
    <row r="164" spans="1:1" x14ac:dyDescent="0.25">
      <c r="A164" s="27">
        <v>1.3</v>
      </c>
    </row>
    <row r="165" spans="1:1" x14ac:dyDescent="0.25">
      <c r="A165" s="27">
        <v>17.5</v>
      </c>
    </row>
    <row r="170" spans="1:1" x14ac:dyDescent="0.25">
      <c r="A170" s="17">
        <v>26</v>
      </c>
    </row>
    <row r="171" spans="1:1" x14ac:dyDescent="0.25">
      <c r="A171" s="17">
        <v>3.43</v>
      </c>
    </row>
    <row r="172" spans="1:1" x14ac:dyDescent="0.25">
      <c r="A172" s="17">
        <v>13</v>
      </c>
    </row>
    <row r="173" spans="1:1" x14ac:dyDescent="0.25">
      <c r="A173" s="17">
        <v>14</v>
      </c>
    </row>
    <row r="176" spans="1:1" ht="15.75" x14ac:dyDescent="0.25">
      <c r="A176" s="26">
        <v>20</v>
      </c>
    </row>
    <row r="177" spans="1:1" x14ac:dyDescent="0.25">
      <c r="A177" s="17">
        <v>10.75</v>
      </c>
    </row>
    <row r="178" spans="1:1" x14ac:dyDescent="0.25">
      <c r="A178" s="27">
        <v>35</v>
      </c>
    </row>
    <row r="179" spans="1:1" x14ac:dyDescent="0.25">
      <c r="A179" s="27">
        <v>6.28</v>
      </c>
    </row>
    <row r="180" spans="1:1" x14ac:dyDescent="0.25">
      <c r="A180" s="27">
        <v>0.3</v>
      </c>
    </row>
    <row r="181" spans="1:1" x14ac:dyDescent="0.25">
      <c r="A181" s="27">
        <v>3.41</v>
      </c>
    </row>
    <row r="182" spans="1:1" x14ac:dyDescent="0.25">
      <c r="A182" s="27">
        <v>1.3</v>
      </c>
    </row>
    <row r="183" spans="1:1" x14ac:dyDescent="0.25">
      <c r="A183" s="27">
        <v>60</v>
      </c>
    </row>
    <row r="188" spans="1:1" x14ac:dyDescent="0.25">
      <c r="A188" s="17">
        <v>7.46</v>
      </c>
    </row>
    <row r="189" spans="1:1" x14ac:dyDescent="0.25">
      <c r="A189" s="17">
        <v>9</v>
      </c>
    </row>
    <row r="190" spans="1:1" x14ac:dyDescent="0.25">
      <c r="A190" s="17">
        <v>14</v>
      </c>
    </row>
    <row r="191" spans="1:1" x14ac:dyDescent="0.25">
      <c r="A191" s="17">
        <v>13</v>
      </c>
    </row>
    <row r="194" spans="1:1" ht="15.75" x14ac:dyDescent="0.25">
      <c r="A194" s="26">
        <v>20</v>
      </c>
    </row>
    <row r="195" spans="1:1" x14ac:dyDescent="0.25">
      <c r="A195" s="17">
        <v>6.04</v>
      </c>
    </row>
    <row r="196" spans="1:1" x14ac:dyDescent="0.25">
      <c r="A196" s="27">
        <v>37.17</v>
      </c>
    </row>
    <row r="197" spans="1:1" x14ac:dyDescent="0.25">
      <c r="A197" s="27">
        <v>10.56</v>
      </c>
    </row>
    <row r="198" spans="1:1" x14ac:dyDescent="0.25">
      <c r="A198" s="27">
        <v>1.3</v>
      </c>
    </row>
    <row r="199" spans="1:1" x14ac:dyDescent="0.25">
      <c r="A199" s="27">
        <v>60</v>
      </c>
    </row>
    <row r="203" spans="1:1" x14ac:dyDescent="0.25">
      <c r="A203" s="17">
        <v>28</v>
      </c>
    </row>
    <row r="204" spans="1:1" x14ac:dyDescent="0.25">
      <c r="A204" s="17">
        <v>13</v>
      </c>
    </row>
    <row r="205" spans="1:1" x14ac:dyDescent="0.25">
      <c r="A205" s="17">
        <v>2</v>
      </c>
    </row>
    <row r="208" spans="1:1" ht="15.75" x14ac:dyDescent="0.25">
      <c r="A208" s="26">
        <v>20</v>
      </c>
    </row>
    <row r="209" spans="1:1" x14ac:dyDescent="0.25">
      <c r="A209" s="17">
        <v>5</v>
      </c>
    </row>
    <row r="210" spans="1:1" x14ac:dyDescent="0.25">
      <c r="A210" s="27">
        <v>25.2</v>
      </c>
    </row>
    <row r="211" spans="1:1" x14ac:dyDescent="0.25">
      <c r="A211" s="27">
        <v>4.16</v>
      </c>
    </row>
    <row r="212" spans="1:1" x14ac:dyDescent="0.25">
      <c r="A212" s="27">
        <v>15</v>
      </c>
    </row>
    <row r="213" spans="1:1" x14ac:dyDescent="0.25">
      <c r="A213" s="27">
        <v>1.3</v>
      </c>
    </row>
    <row r="214" spans="1:1" x14ac:dyDescent="0.25">
      <c r="A214">
        <v>60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2025-10-31T05:18:58Z</dcterms:modified>
</cp:coreProperties>
</file>