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0963164D-FCB9-475C-B58B-600A3931BD3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G86" i="1"/>
  <c r="H86" i="1"/>
  <c r="I86" i="1"/>
  <c r="J86" i="1"/>
  <c r="K86" i="1"/>
  <c r="L86" i="1"/>
  <c r="M86" i="1"/>
  <c r="N86" i="1"/>
  <c r="F110" i="1"/>
  <c r="G110" i="1"/>
  <c r="H110" i="1"/>
  <c r="I110" i="1"/>
  <c r="J110" i="1"/>
  <c r="K110" i="1"/>
  <c r="L110" i="1"/>
  <c r="M110" i="1"/>
  <c r="N110" i="1"/>
  <c r="F97" i="1"/>
  <c r="G97" i="1"/>
  <c r="H97" i="1"/>
  <c r="I97" i="1"/>
  <c r="J97" i="1"/>
  <c r="K97" i="1"/>
  <c r="L97" i="1"/>
  <c r="M97" i="1"/>
  <c r="N97" i="1"/>
  <c r="F76" i="1"/>
  <c r="G76" i="1"/>
  <c r="H76" i="1"/>
  <c r="I76" i="1"/>
  <c r="J76" i="1"/>
  <c r="K76" i="1"/>
  <c r="L76" i="1"/>
  <c r="M76" i="1"/>
  <c r="N76" i="1"/>
  <c r="F63" i="1"/>
  <c r="G63" i="1"/>
  <c r="H63" i="1"/>
  <c r="I63" i="1"/>
  <c r="J63" i="1"/>
  <c r="K63" i="1"/>
  <c r="L63" i="1"/>
  <c r="M63" i="1"/>
  <c r="N63" i="1"/>
  <c r="F54" i="1"/>
  <c r="G54" i="1"/>
  <c r="H54" i="1"/>
  <c r="I54" i="1"/>
  <c r="J54" i="1"/>
  <c r="K54" i="1"/>
  <c r="L54" i="1"/>
  <c r="M54" i="1"/>
  <c r="N54" i="1"/>
  <c r="F42" i="1"/>
  <c r="G42" i="1"/>
  <c r="H42" i="1"/>
  <c r="I42" i="1"/>
  <c r="J42" i="1"/>
  <c r="K42" i="1"/>
  <c r="L42" i="1"/>
  <c r="M42" i="1"/>
  <c r="N42" i="1"/>
  <c r="F30" i="1"/>
  <c r="G30" i="1"/>
  <c r="H30" i="1"/>
  <c r="I30" i="1"/>
  <c r="J30" i="1"/>
  <c r="K30" i="1"/>
  <c r="L30" i="1"/>
  <c r="M30" i="1"/>
  <c r="N30" i="1"/>
  <c r="F12" i="1"/>
  <c r="G12" i="1"/>
  <c r="H12" i="1"/>
  <c r="I12" i="1"/>
  <c r="J12" i="1"/>
  <c r="K12" i="1"/>
  <c r="L12" i="1"/>
  <c r="M12" i="1"/>
  <c r="N12" i="1"/>
  <c r="F22" i="1"/>
  <c r="G22" i="1"/>
  <c r="H22" i="1"/>
  <c r="I22" i="1"/>
  <c r="J22" i="1"/>
  <c r="K22" i="1"/>
  <c r="L22" i="1"/>
  <c r="M22" i="1"/>
  <c r="N22" i="1"/>
  <c r="E22" i="1" l="1"/>
  <c r="E76" i="1"/>
</calcChain>
</file>

<file path=xl/sharedStrings.xml><?xml version="1.0" encoding="utf-8"?>
<sst xmlns="http://schemas.openxmlformats.org/spreadsheetml/2006/main" count="128" uniqueCount="79">
  <si>
    <t>Чай с сахаром</t>
  </si>
  <si>
    <t>Кислота аскорбиновая</t>
  </si>
  <si>
    <t>Хлеб йодированный</t>
  </si>
  <si>
    <t>Сок фруктовый</t>
  </si>
  <si>
    <t>Сосиски отварные</t>
  </si>
  <si>
    <t>Картофельное пюре</t>
  </si>
  <si>
    <t>Четвёртый день-Четверг</t>
  </si>
  <si>
    <t>Каша молочная"Дружба" с</t>
  </si>
  <si>
    <t>маслом сливочным</t>
  </si>
  <si>
    <t>Бутерброд с маслом и</t>
  </si>
  <si>
    <t>повидлом</t>
  </si>
  <si>
    <t>Пятый день-Пятница</t>
  </si>
  <si>
    <t>Меню разработано на основании рекомендаций  Сборника  технологических  нормативов  рецептур блюд и кулинарных изделий для ДОУ Пермской государственной медицинской академии Уральского Регионального Центра Питания  (2004 г.)</t>
  </si>
  <si>
    <t xml:space="preserve">Сборник рецептур на продукцию для питания детей ДОУ,  под редакцией Могильного М.П., Тутельяна В.А. (Москва 2016г.) </t>
  </si>
  <si>
    <t xml:space="preserve">Меню составила технолог  Е.Ю.Степура.  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</si>
  <si>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</si>
  <si>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</si>
  <si>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</si>
  <si>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</si>
  <si>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Второй день- Вторник</t>
  </si>
  <si>
    <t>Третий день- Среда</t>
  </si>
  <si>
    <t>Шестой день- Понедельник</t>
  </si>
  <si>
    <t>Седьмой день- Вторник</t>
  </si>
  <si>
    <t>Восьмой день- Среда</t>
  </si>
  <si>
    <t>Гарнир сложный(картофельн</t>
  </si>
  <si>
    <t>пюре,капуста тушёная)</t>
  </si>
  <si>
    <t>Примерное цикличное меню</t>
  </si>
  <si>
    <t>Жаркое по- домашнему</t>
  </si>
  <si>
    <t>Гуляш из мяса птицы</t>
  </si>
  <si>
    <t xml:space="preserve">Макаронные изделия </t>
  </si>
  <si>
    <t>отварные</t>
  </si>
  <si>
    <t>Меню составила технолог Тараненко А.Ю.</t>
  </si>
  <si>
    <t>Девятый день - Четверг</t>
  </si>
  <si>
    <t xml:space="preserve"> Са, мг</t>
  </si>
  <si>
    <t xml:space="preserve">   B2, мг</t>
  </si>
  <si>
    <t xml:space="preserve">   B1, мг</t>
  </si>
  <si>
    <t xml:space="preserve">    Fe, мг</t>
  </si>
  <si>
    <t xml:space="preserve">    C, мг</t>
  </si>
  <si>
    <t xml:space="preserve"> Энерг.цен, ккал</t>
  </si>
  <si>
    <t xml:space="preserve"> № рецептуры</t>
  </si>
  <si>
    <t xml:space="preserve">    Б, г</t>
  </si>
  <si>
    <t xml:space="preserve">  Ж, г</t>
  </si>
  <si>
    <t xml:space="preserve">     У, г</t>
  </si>
  <si>
    <t xml:space="preserve"> выход,г</t>
  </si>
  <si>
    <t xml:space="preserve">                                                               Первый день- Понедельник</t>
  </si>
  <si>
    <t>Завтрак</t>
  </si>
  <si>
    <t>Десятый день- пятница</t>
  </si>
  <si>
    <t xml:space="preserve">для организации двухразового горячего питания </t>
  </si>
  <si>
    <t>школьников с ОВЗ г.Яровое</t>
  </si>
  <si>
    <t>Итого</t>
  </si>
  <si>
    <t>Уральского Регионального Центра Питания (2008)</t>
  </si>
  <si>
    <t>пф</t>
  </si>
  <si>
    <t>Рыба, припущенная в молоке</t>
  </si>
  <si>
    <t>100/50</t>
  </si>
  <si>
    <t>Котлета мясная</t>
  </si>
  <si>
    <t>Фрукты свежие</t>
  </si>
  <si>
    <t>Печенье</t>
  </si>
  <si>
    <t xml:space="preserve">  </t>
  </si>
  <si>
    <t>Макароны отварные с сыром</t>
  </si>
  <si>
    <t>Бутерброд с колбасой</t>
  </si>
  <si>
    <t>135/15</t>
  </si>
  <si>
    <t>Плов из мяса говядины</t>
  </si>
  <si>
    <t xml:space="preserve">    200/5</t>
  </si>
  <si>
    <t>Компот из сухофруктов</t>
  </si>
  <si>
    <t>Чай с сахаром и лимоном</t>
  </si>
  <si>
    <t xml:space="preserve">    200/7</t>
  </si>
  <si>
    <t>молоком сгущённым</t>
  </si>
  <si>
    <t>Пудинг из творога с рисом с</t>
  </si>
  <si>
    <t xml:space="preserve"> </t>
  </si>
  <si>
    <t>Продукт кисломолочный( йогурт, снежок)</t>
  </si>
  <si>
    <t>Шоколад молочный</t>
  </si>
  <si>
    <t>Хлеб ржаной</t>
  </si>
  <si>
    <t>20/20</t>
  </si>
  <si>
    <t>20\5\15</t>
  </si>
  <si>
    <t>Овощи свежие</t>
  </si>
  <si>
    <t>100/20</t>
  </si>
  <si>
    <t>Мучное кондитерское изделие</t>
  </si>
  <si>
    <t>Пельмени мясные отварные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</si>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</sst>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2" fillId="2" borderId="0" xfId="0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2" fontId="2" fillId="0" borderId="0" xfId="0" applyNumberFormat="1" applyFont="1"/>
    <xf numFmtId="2" fontId="2" fillId="2" borderId="0" xfId="0" applyNumberFormat="1" applyFont="1" applyFill="1"/>
    <xf numFmtId="14" fontId="2" fillId="0" borderId="0" xfId="0" applyNumberFormat="1" applyFo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" fontId="10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0"/>
  <sheetViews>
    <sheetView tabSelected="1" topLeftCell="A97" zoomScaleNormal="100" workbookViewId="0">
      <selection activeCell="A104" sqref="A104:N110"/>
    </sheetView>
  </sheetViews>
  <sheetFormatPr defaultRowHeight="15" x14ac:dyDescent="0.25"/>
  <cols>
    <col min="3" max="3" width="13" customWidth="1"/>
    <col min="4" max="4" width="8.42578125" customWidth="1"/>
    <col min="5" max="5" width="9.28515625" customWidth="1"/>
    <col min="7" max="7" width="7.85546875" customWidth="1"/>
    <col min="8" max="9" width="8.28515625" customWidth="1"/>
    <col min="10" max="10" width="8.140625" customWidth="1"/>
    <col min="11" max="11" width="7.85546875" customWidth="1"/>
    <col min="12" max="12" width="8.85546875" customWidth="1"/>
    <col min="13" max="13" width="7.5703125" customWidth="1"/>
    <col min="14" max="14" width="11.85546875" customWidth="1"/>
  </cols>
  <sheetData>
    <row r="1" spans="1:16" x14ac:dyDescent="0.25">
      <c r="E1" s="1"/>
      <c r="H1" t="s">
        <v>68</v>
      </c>
    </row>
    <row r="2" spans="1:16" s="2" customFormat="1" ht="15.75" x14ac:dyDescent="0.25">
      <c r="A2" s="10" t="s">
        <v>44</v>
      </c>
    </row>
    <row r="3" spans="1:16" s="2" customFormat="1" ht="19.5" customHeight="1" x14ac:dyDescent="0.25"/>
    <row r="4" spans="1:16" s="2" customFormat="1" ht="30.75" customHeight="1" x14ac:dyDescent="0.25">
      <c r="A4" s="10" t="s">
        <v>45</v>
      </c>
      <c r="D4" s="14" t="s">
        <v>39</v>
      </c>
      <c r="E4" s="10" t="s">
        <v>43</v>
      </c>
      <c r="F4" s="10" t="s">
        <v>40</v>
      </c>
      <c r="G4" s="10" t="s">
        <v>41</v>
      </c>
      <c r="H4" s="10" t="s">
        <v>42</v>
      </c>
      <c r="I4" s="10" t="s">
        <v>33</v>
      </c>
      <c r="J4" s="13" t="s">
        <v>36</v>
      </c>
      <c r="K4" s="13" t="s">
        <v>35</v>
      </c>
      <c r="L4" s="10" t="s">
        <v>34</v>
      </c>
      <c r="M4" s="10" t="s">
        <v>37</v>
      </c>
      <c r="N4" s="14" t="s">
        <v>38</v>
      </c>
    </row>
    <row r="5" spans="1:16" s="2" customFormat="1" ht="15.75" x14ac:dyDescent="0.25">
      <c r="A5" s="2" t="s">
        <v>7</v>
      </c>
      <c r="D5" s="2">
        <v>102</v>
      </c>
      <c r="E5" s="2" t="s">
        <v>62</v>
      </c>
      <c r="F5" s="15">
        <v>5</v>
      </c>
      <c r="G5" s="15">
        <v>6.3</v>
      </c>
      <c r="H5" s="15">
        <v>26.53</v>
      </c>
      <c r="I5" s="15">
        <v>25.4</v>
      </c>
      <c r="J5" s="15">
        <v>2.84</v>
      </c>
      <c r="K5" s="15">
        <v>0.14000000000000001</v>
      </c>
      <c r="L5" s="15">
        <v>0.05</v>
      </c>
      <c r="M5" s="15"/>
      <c r="N5" s="15">
        <v>225</v>
      </c>
    </row>
    <row r="6" spans="1:16" s="2" customFormat="1" ht="15.75" x14ac:dyDescent="0.25">
      <c r="A6" s="2" t="s">
        <v>8</v>
      </c>
      <c r="F6" s="15"/>
      <c r="G6" s="15"/>
      <c r="H6" s="15"/>
      <c r="I6" s="15"/>
      <c r="J6" s="15"/>
      <c r="K6" s="15"/>
      <c r="L6" s="15"/>
      <c r="M6" s="15"/>
      <c r="N6" s="15"/>
    </row>
    <row r="7" spans="1:16" s="2" customFormat="1" ht="15.75" x14ac:dyDescent="0.25">
      <c r="A7" s="2" t="s">
        <v>9</v>
      </c>
    </row>
    <row r="8" spans="1:16" s="2" customFormat="1" ht="15.75" x14ac:dyDescent="0.25">
      <c r="A8" s="2" t="s">
        <v>10</v>
      </c>
      <c r="D8" s="2">
        <v>382</v>
      </c>
      <c r="E8" s="17" t="s">
        <v>73</v>
      </c>
      <c r="F8" s="16">
        <v>2.58</v>
      </c>
      <c r="G8" s="16">
        <v>4.0999999999999996</v>
      </c>
      <c r="H8" s="16">
        <v>28.6</v>
      </c>
      <c r="I8" s="16">
        <v>11.3</v>
      </c>
      <c r="J8" s="16">
        <v>0.9</v>
      </c>
      <c r="K8" s="16">
        <v>0.05</v>
      </c>
      <c r="L8" s="16">
        <v>0.03</v>
      </c>
      <c r="M8" s="16">
        <v>0.1</v>
      </c>
      <c r="N8" s="16">
        <v>161.69999999999999</v>
      </c>
    </row>
    <row r="9" spans="1:16" s="2" customFormat="1" ht="15.75" x14ac:dyDescent="0.25">
      <c r="A9" s="2" t="s">
        <v>0</v>
      </c>
      <c r="D9" s="2">
        <v>299</v>
      </c>
      <c r="E9" s="2">
        <v>200</v>
      </c>
      <c r="F9" s="15">
        <v>0.05</v>
      </c>
      <c r="G9" s="15">
        <v>0.02</v>
      </c>
      <c r="H9" s="15">
        <v>9.32</v>
      </c>
      <c r="I9" s="15">
        <v>10.6</v>
      </c>
      <c r="J9" s="15">
        <v>0.3</v>
      </c>
      <c r="K9" s="15"/>
      <c r="L9" s="15">
        <v>3.0000000000000001E-3</v>
      </c>
      <c r="M9" s="15">
        <v>0.03</v>
      </c>
      <c r="N9" s="15">
        <v>37.299999999999997</v>
      </c>
    </row>
    <row r="10" spans="1:16" s="2" customFormat="1" ht="15.75" x14ac:dyDescent="0.25">
      <c r="A10" s="2" t="s">
        <v>1</v>
      </c>
      <c r="E10" s="2">
        <v>2.5000000000000001E-2</v>
      </c>
      <c r="F10" s="15"/>
      <c r="G10" s="15"/>
      <c r="H10" s="15"/>
      <c r="I10" s="15"/>
      <c r="J10" s="15"/>
      <c r="K10" s="15"/>
      <c r="L10" s="15"/>
      <c r="M10" s="15">
        <v>25</v>
      </c>
      <c r="N10" s="15"/>
    </row>
    <row r="11" spans="1:16" s="2" customFormat="1" ht="15.75" x14ac:dyDescent="0.25">
      <c r="A11" s="2" t="s">
        <v>76</v>
      </c>
      <c r="E11" s="2">
        <v>50</v>
      </c>
      <c r="F11" s="15">
        <v>1</v>
      </c>
      <c r="G11" s="15">
        <v>4.51</v>
      </c>
      <c r="H11" s="15">
        <v>19.899999999999999</v>
      </c>
      <c r="I11" s="15">
        <v>16.8</v>
      </c>
      <c r="J11" s="15">
        <v>160</v>
      </c>
      <c r="K11" s="15">
        <v>0.03</v>
      </c>
      <c r="L11" s="15">
        <v>0.02</v>
      </c>
      <c r="M11" s="15">
        <v>0</v>
      </c>
      <c r="N11" s="15">
        <v>120.4</v>
      </c>
    </row>
    <row r="12" spans="1:16" s="2" customFormat="1" ht="15.75" x14ac:dyDescent="0.25">
      <c r="A12" s="10" t="s">
        <v>49</v>
      </c>
      <c r="E12" s="10">
        <v>511.03</v>
      </c>
      <c r="F12" s="11">
        <f t="shared" ref="F12:M12" si="0">F5+F6+F7+F8+F9+F10+F11</f>
        <v>8.629999999999999</v>
      </c>
      <c r="G12" s="11">
        <f t="shared" si="0"/>
        <v>14.929999999999998</v>
      </c>
      <c r="H12" s="11">
        <f t="shared" si="0"/>
        <v>84.35</v>
      </c>
      <c r="I12" s="11">
        <f t="shared" si="0"/>
        <v>64.100000000000009</v>
      </c>
      <c r="J12" s="11">
        <f t="shared" si="0"/>
        <v>164.04</v>
      </c>
      <c r="K12" s="11">
        <f t="shared" si="0"/>
        <v>0.22</v>
      </c>
      <c r="L12" s="11">
        <f t="shared" si="0"/>
        <v>0.10300000000000001</v>
      </c>
      <c r="M12" s="11">
        <f t="shared" si="0"/>
        <v>25.13</v>
      </c>
      <c r="N12" s="11">
        <f>N5+N6+N7+N8+N9+N10+N11</f>
        <v>544.4</v>
      </c>
    </row>
    <row r="13" spans="1:16" s="2" customFormat="1" ht="15.75" x14ac:dyDescent="0.25">
      <c r="A13" s="10"/>
      <c r="F13" s="11"/>
      <c r="G13" s="11"/>
      <c r="H13" s="11"/>
      <c r="I13" s="11"/>
      <c r="J13" s="11"/>
      <c r="K13" s="11"/>
      <c r="L13" s="11"/>
      <c r="M13" s="11"/>
      <c r="N13" s="11"/>
    </row>
    <row r="14" spans="1:16" s="2" customFormat="1" ht="15.75" x14ac:dyDescent="0.25">
      <c r="D14" s="2" t="s">
        <v>68</v>
      </c>
      <c r="E14" s="10" t="s">
        <v>19</v>
      </c>
      <c r="F14" s="11"/>
      <c r="G14" s="11"/>
      <c r="H14" s="15"/>
      <c r="I14" s="15"/>
      <c r="J14" s="15"/>
      <c r="K14" s="15"/>
      <c r="L14" s="15"/>
      <c r="M14" s="15"/>
      <c r="N14" s="15"/>
    </row>
    <row r="15" spans="1:16" s="2" customFormat="1" ht="15.75" x14ac:dyDescent="0.25">
      <c r="A15" s="10" t="s">
        <v>45</v>
      </c>
      <c r="F15" s="15"/>
      <c r="G15" s="15"/>
      <c r="H15" s="15"/>
      <c r="I15" s="15"/>
      <c r="J15" s="15"/>
      <c r="K15" s="15"/>
      <c r="L15" s="15"/>
      <c r="M15" s="15"/>
      <c r="N15" s="15"/>
    </row>
    <row r="16" spans="1:16" s="2" customFormat="1" ht="15.75" x14ac:dyDescent="0.25">
      <c r="A16" t="s">
        <v>5</v>
      </c>
      <c r="B16"/>
      <c r="C16"/>
      <c r="D16">
        <v>241</v>
      </c>
      <c r="E16">
        <v>180</v>
      </c>
      <c r="F16">
        <v>3.8</v>
      </c>
      <c r="G16">
        <v>7.3</v>
      </c>
      <c r="H16">
        <v>28</v>
      </c>
      <c r="I16">
        <v>44.28</v>
      </c>
      <c r="J16">
        <v>1.2</v>
      </c>
      <c r="K16">
        <v>0.17</v>
      </c>
      <c r="L16">
        <v>0.13</v>
      </c>
      <c r="M16">
        <v>21.8</v>
      </c>
      <c r="N16">
        <v>192.6</v>
      </c>
      <c r="P16" s="2" t="s">
        <v>57</v>
      </c>
    </row>
    <row r="17" spans="1:14" s="2" customFormat="1" ht="15.75" x14ac:dyDescent="0.25">
      <c r="A17" s="2" t="s">
        <v>54</v>
      </c>
      <c r="D17" s="18" t="s">
        <v>51</v>
      </c>
      <c r="E17" s="12">
        <v>100</v>
      </c>
      <c r="F17" s="15">
        <v>8.86</v>
      </c>
      <c r="G17" s="15">
        <v>26.16</v>
      </c>
      <c r="H17" s="15">
        <v>12.83</v>
      </c>
      <c r="I17" s="15">
        <v>34.5</v>
      </c>
      <c r="J17" s="15">
        <v>1.31</v>
      </c>
      <c r="K17" s="15">
        <v>0.36</v>
      </c>
      <c r="L17" s="15">
        <v>0.11</v>
      </c>
      <c r="M17" s="15">
        <v>0.12</v>
      </c>
      <c r="N17" s="15">
        <v>285</v>
      </c>
    </row>
    <row r="18" spans="1:14" s="2" customFormat="1" ht="15.75" x14ac:dyDescent="0.25">
      <c r="A18" s="2" t="s">
        <v>63</v>
      </c>
      <c r="C18" s="2" t="s">
        <v>68</v>
      </c>
      <c r="D18" s="2">
        <v>283</v>
      </c>
      <c r="E18" s="2">
        <v>200</v>
      </c>
      <c r="F18" s="15">
        <v>0.44</v>
      </c>
      <c r="G18" s="15">
        <v>0.02</v>
      </c>
      <c r="H18" s="15">
        <v>27.8</v>
      </c>
      <c r="I18" s="15">
        <v>31.8</v>
      </c>
      <c r="J18" s="15">
        <v>1.25</v>
      </c>
      <c r="K18" s="15">
        <v>0</v>
      </c>
      <c r="L18" s="15">
        <v>0.01</v>
      </c>
      <c r="M18" s="15">
        <v>0.4</v>
      </c>
      <c r="N18" s="15">
        <v>113</v>
      </c>
    </row>
    <row r="19" spans="1:14" s="2" customFormat="1" ht="15.75" x14ac:dyDescent="0.25">
      <c r="A19" s="2" t="s">
        <v>1</v>
      </c>
      <c r="E19" s="2">
        <v>2.5000000000000001E-2</v>
      </c>
      <c r="F19" s="15"/>
      <c r="G19" s="15"/>
      <c r="H19" s="15"/>
      <c r="I19" s="15"/>
      <c r="J19" s="15"/>
      <c r="K19" s="15"/>
      <c r="L19" s="15"/>
      <c r="M19" s="15">
        <v>25</v>
      </c>
      <c r="N19" s="15"/>
    </row>
    <row r="20" spans="1:14" s="2" customFormat="1" ht="15.75" x14ac:dyDescent="0.25">
      <c r="A20" s="2" t="s">
        <v>2</v>
      </c>
      <c r="E20" s="2">
        <v>25</v>
      </c>
      <c r="F20" s="15">
        <v>1.19</v>
      </c>
      <c r="G20" s="15">
        <v>1.02</v>
      </c>
      <c r="H20" s="15">
        <v>11.88</v>
      </c>
      <c r="I20" s="15">
        <v>31.25</v>
      </c>
      <c r="J20" s="15">
        <v>0.9</v>
      </c>
      <c r="K20" s="15">
        <v>0.1</v>
      </c>
      <c r="L20" s="15">
        <v>6.3E-2</v>
      </c>
      <c r="M20" s="15">
        <v>0.05</v>
      </c>
      <c r="N20" s="15">
        <v>64.150000000000006</v>
      </c>
    </row>
    <row r="21" spans="1:14" s="2" customFormat="1" ht="15.75" x14ac:dyDescent="0.25">
      <c r="A21" s="2" t="s">
        <v>71</v>
      </c>
      <c r="E21" s="2">
        <v>10</v>
      </c>
      <c r="F21" s="15">
        <v>0.85</v>
      </c>
      <c r="G21" s="15">
        <v>0.33</v>
      </c>
      <c r="H21" s="15">
        <v>4.25</v>
      </c>
      <c r="I21" s="15">
        <v>0.7</v>
      </c>
      <c r="J21" s="15">
        <v>0.3</v>
      </c>
      <c r="K21" s="15">
        <v>0.04</v>
      </c>
      <c r="L21" s="15">
        <v>0.03</v>
      </c>
      <c r="M21" s="15">
        <v>0.04</v>
      </c>
      <c r="N21" s="15">
        <v>25.4</v>
      </c>
    </row>
    <row r="22" spans="1:14" s="2" customFormat="1" ht="15.75" x14ac:dyDescent="0.25">
      <c r="A22" s="10" t="s">
        <v>49</v>
      </c>
      <c r="D22" s="12"/>
      <c r="E22" s="11">
        <f t="shared" ref="E22:M22" si="1">E16+E17+E18+E19+E20+E21</f>
        <v>515.02499999999998</v>
      </c>
      <c r="F22" s="11">
        <f t="shared" si="1"/>
        <v>15.139999999999999</v>
      </c>
      <c r="G22" s="11">
        <f t="shared" si="1"/>
        <v>34.830000000000005</v>
      </c>
      <c r="H22" s="11">
        <f t="shared" si="1"/>
        <v>84.759999999999991</v>
      </c>
      <c r="I22" s="11">
        <f t="shared" si="1"/>
        <v>142.52999999999997</v>
      </c>
      <c r="J22" s="11">
        <f t="shared" si="1"/>
        <v>4.96</v>
      </c>
      <c r="K22" s="11">
        <f t="shared" si="1"/>
        <v>0.67</v>
      </c>
      <c r="L22" s="11">
        <f t="shared" si="1"/>
        <v>0.34299999999999997</v>
      </c>
      <c r="M22" s="11">
        <f t="shared" si="1"/>
        <v>47.41</v>
      </c>
      <c r="N22" s="11">
        <f>N16+N17+N18+N19+N20+N21</f>
        <v>680.15</v>
      </c>
    </row>
    <row r="23" spans="1:14" s="2" customFormat="1" ht="15.75" x14ac:dyDescent="0.25">
      <c r="A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2" customFormat="1" ht="15.75" x14ac:dyDescent="0.25">
      <c r="A24" s="10" t="s">
        <v>45</v>
      </c>
      <c r="E24" s="10" t="s">
        <v>20</v>
      </c>
      <c r="F24" s="15"/>
      <c r="G24" s="15"/>
      <c r="H24" s="15"/>
      <c r="I24" s="15"/>
      <c r="J24" s="15"/>
      <c r="K24" s="15"/>
      <c r="L24" s="15"/>
      <c r="M24" s="15"/>
      <c r="N24" s="15"/>
    </row>
    <row r="25" spans="1:14" x14ac:dyDescent="0.25">
      <c r="A25" t="s">
        <v>28</v>
      </c>
      <c r="D25">
        <v>180</v>
      </c>
      <c r="E25">
        <v>100</v>
      </c>
      <c r="F25">
        <v>18.059999999999999</v>
      </c>
      <c r="G25">
        <v>20.2</v>
      </c>
      <c r="H25">
        <v>5.6</v>
      </c>
      <c r="I25">
        <v>24.34</v>
      </c>
      <c r="J25">
        <v>0.96</v>
      </c>
      <c r="K25">
        <v>0.04</v>
      </c>
      <c r="L25">
        <v>0.09</v>
      </c>
      <c r="M25">
        <v>0.5</v>
      </c>
      <c r="N25">
        <v>276.27999999999997</v>
      </c>
    </row>
    <row r="26" spans="1:14" x14ac:dyDescent="0.25">
      <c r="A26" t="s">
        <v>29</v>
      </c>
    </row>
    <row r="27" spans="1:14" x14ac:dyDescent="0.25">
      <c r="A27" t="s">
        <v>30</v>
      </c>
      <c r="D27">
        <v>227</v>
      </c>
      <c r="E27">
        <v>180</v>
      </c>
      <c r="F27">
        <v>6.62</v>
      </c>
      <c r="G27">
        <v>6.63</v>
      </c>
      <c r="H27">
        <v>44.16</v>
      </c>
      <c r="I27">
        <v>6.1</v>
      </c>
      <c r="J27">
        <v>1.4</v>
      </c>
      <c r="K27">
        <v>0.08</v>
      </c>
      <c r="L27">
        <v>0.03</v>
      </c>
      <c r="M27">
        <v>0</v>
      </c>
      <c r="N27">
        <v>277.44</v>
      </c>
    </row>
    <row r="28" spans="1:14" s="2" customFormat="1" ht="15.75" x14ac:dyDescent="0.25">
      <c r="A28" s="2" t="s">
        <v>3</v>
      </c>
      <c r="D28" s="2">
        <v>293</v>
      </c>
      <c r="E28" s="2">
        <v>200</v>
      </c>
      <c r="F28" s="15">
        <v>1</v>
      </c>
      <c r="G28" s="15">
        <v>0</v>
      </c>
      <c r="H28" s="15">
        <v>20.2</v>
      </c>
      <c r="I28" s="15">
        <v>12.6</v>
      </c>
      <c r="J28" s="15">
        <v>2.52</v>
      </c>
      <c r="K28" s="15">
        <v>0.02</v>
      </c>
      <c r="L28" s="15">
        <v>0.02</v>
      </c>
      <c r="M28" s="15">
        <v>3.6</v>
      </c>
      <c r="N28" s="15">
        <v>76</v>
      </c>
    </row>
    <row r="29" spans="1:14" s="2" customFormat="1" ht="15.75" x14ac:dyDescent="0.25">
      <c r="A29" s="2" t="s">
        <v>2</v>
      </c>
      <c r="E29" s="2">
        <v>25</v>
      </c>
      <c r="F29" s="15">
        <v>1.19</v>
      </c>
      <c r="G29" s="15">
        <v>1.02</v>
      </c>
      <c r="H29" s="15">
        <v>11.88</v>
      </c>
      <c r="I29" s="15">
        <v>31.25</v>
      </c>
      <c r="J29" s="15">
        <v>0.9</v>
      </c>
      <c r="K29" s="15">
        <v>0.1</v>
      </c>
      <c r="L29" s="15">
        <v>6.3E-2</v>
      </c>
      <c r="M29" s="15">
        <v>0.05</v>
      </c>
      <c r="N29" s="15">
        <v>64.150000000000006</v>
      </c>
    </row>
    <row r="30" spans="1:14" ht="15.75" x14ac:dyDescent="0.25">
      <c r="A30" s="10" t="s">
        <v>49</v>
      </c>
      <c r="B30" s="2"/>
      <c r="C30" s="2"/>
      <c r="D30" s="2"/>
      <c r="E30" s="11">
        <v>505</v>
      </c>
      <c r="F30" s="11">
        <f t="shared" ref="F30:M30" si="2">F25+F26+F27+F28+F29</f>
        <v>26.87</v>
      </c>
      <c r="G30" s="11">
        <f t="shared" si="2"/>
        <v>27.849999999999998</v>
      </c>
      <c r="H30" s="11">
        <f t="shared" si="2"/>
        <v>81.839999999999989</v>
      </c>
      <c r="I30" s="11">
        <f t="shared" si="2"/>
        <v>74.289999999999992</v>
      </c>
      <c r="J30" s="11">
        <f t="shared" si="2"/>
        <v>5.78</v>
      </c>
      <c r="K30" s="11">
        <f t="shared" si="2"/>
        <v>0.24</v>
      </c>
      <c r="L30" s="11">
        <f t="shared" si="2"/>
        <v>0.20299999999999999</v>
      </c>
      <c r="M30" s="11">
        <f t="shared" si="2"/>
        <v>4.1499999999999995</v>
      </c>
      <c r="N30" s="11">
        <f>N25+N26+N27+N28+N29</f>
        <v>693.87</v>
      </c>
    </row>
    <row r="31" spans="1:14" ht="15.75" x14ac:dyDescent="0.25">
      <c r="A31" s="10"/>
      <c r="B31" s="2"/>
      <c r="C31" s="2"/>
      <c r="D31" s="2"/>
      <c r="E31" s="2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15.75" x14ac:dyDescent="0.25">
      <c r="A32" s="10"/>
      <c r="B32" s="2"/>
      <c r="C32" s="2"/>
      <c r="D32" s="2"/>
      <c r="E32" s="2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5.75" x14ac:dyDescent="0.25">
      <c r="A33" s="10"/>
      <c r="B33" s="2"/>
      <c r="C33" s="2"/>
      <c r="D33" s="2"/>
      <c r="E33" s="2"/>
      <c r="F33" s="11"/>
      <c r="G33" s="11"/>
      <c r="I33" s="11"/>
      <c r="J33" s="11"/>
      <c r="K33" s="11"/>
      <c r="L33" s="11"/>
      <c r="M33" s="11"/>
      <c r="N33" s="11"/>
    </row>
    <row r="34" spans="1:14" s="2" customFormat="1" ht="15.75" x14ac:dyDescent="0.25">
      <c r="E34" s="10" t="s">
        <v>6</v>
      </c>
      <c r="F34" s="15"/>
      <c r="G34" s="15"/>
      <c r="H34" s="11"/>
      <c r="I34" s="15"/>
      <c r="J34" s="15"/>
      <c r="K34" s="15"/>
      <c r="L34" s="15"/>
      <c r="M34" s="15"/>
      <c r="N34" s="15"/>
    </row>
    <row r="35" spans="1:14" s="2" customFormat="1" ht="15.75" x14ac:dyDescent="0.25">
      <c r="A35" s="10" t="s">
        <v>45</v>
      </c>
      <c r="F35" s="15"/>
      <c r="G35" s="15"/>
      <c r="H35" s="15"/>
      <c r="I35" s="15"/>
      <c r="J35" s="15"/>
      <c r="K35" s="15"/>
      <c r="L35" s="15"/>
      <c r="M35" s="15"/>
      <c r="N35" s="15"/>
    </row>
    <row r="36" spans="1:14" s="2" customFormat="1" ht="15.75" x14ac:dyDescent="0.25">
      <c r="A36" s="2" t="s">
        <v>67</v>
      </c>
      <c r="F36" s="15"/>
      <c r="G36" s="15"/>
      <c r="H36" s="15"/>
      <c r="I36" s="15"/>
      <c r="J36" s="15"/>
      <c r="K36" s="15"/>
      <c r="L36" s="15"/>
      <c r="M36" s="15"/>
      <c r="N36" s="15"/>
    </row>
    <row r="37" spans="1:14" s="2" customFormat="1" ht="15.75" x14ac:dyDescent="0.25">
      <c r="A37" s="2" t="s">
        <v>66</v>
      </c>
      <c r="D37" s="2">
        <v>141</v>
      </c>
      <c r="E37" s="2" t="s">
        <v>75</v>
      </c>
      <c r="F37" s="15">
        <v>27.12</v>
      </c>
      <c r="G37" s="15">
        <v>5.24</v>
      </c>
      <c r="H37" s="15">
        <v>44.67</v>
      </c>
      <c r="I37" s="15">
        <v>221.1</v>
      </c>
      <c r="J37" s="15">
        <v>1.05</v>
      </c>
      <c r="K37" s="15">
        <v>0.09</v>
      </c>
      <c r="L37" s="15">
        <v>0.39</v>
      </c>
      <c r="M37" s="15">
        <v>0.36</v>
      </c>
      <c r="N37" s="15">
        <v>334.32</v>
      </c>
    </row>
    <row r="38" spans="1:14" s="2" customFormat="1" ht="15.75" x14ac:dyDescent="0.25">
      <c r="A38" s="2" t="s">
        <v>56</v>
      </c>
      <c r="E38" s="2">
        <v>30</v>
      </c>
      <c r="F38" s="16">
        <v>2.85</v>
      </c>
      <c r="G38" s="16">
        <v>2.85</v>
      </c>
      <c r="H38" s="16">
        <v>21.6</v>
      </c>
      <c r="I38" s="16">
        <v>8.1999999999999993</v>
      </c>
      <c r="J38" s="16">
        <v>0.37</v>
      </c>
      <c r="K38" s="16">
        <v>0.03</v>
      </c>
      <c r="L38" s="16">
        <v>0.03</v>
      </c>
      <c r="M38" s="16">
        <v>0.01</v>
      </c>
      <c r="N38" s="16">
        <v>135</v>
      </c>
    </row>
    <row r="39" spans="1:14" s="2" customFormat="1" ht="15.75" x14ac:dyDescent="0.25">
      <c r="A39" s="2" t="s">
        <v>0</v>
      </c>
      <c r="D39" s="2">
        <v>299</v>
      </c>
      <c r="E39" s="2">
        <v>200</v>
      </c>
      <c r="F39" s="15">
        <v>0.05</v>
      </c>
      <c r="G39" s="15">
        <v>0.02</v>
      </c>
      <c r="H39" s="15">
        <v>9.32</v>
      </c>
      <c r="I39" s="15">
        <v>8</v>
      </c>
      <c r="J39" s="15">
        <v>0.19</v>
      </c>
      <c r="K39" s="15">
        <v>0</v>
      </c>
      <c r="L39" s="15">
        <v>0.02</v>
      </c>
      <c r="M39" s="15">
        <v>0.02</v>
      </c>
      <c r="N39" s="15">
        <v>37.299999999999997</v>
      </c>
    </row>
    <row r="40" spans="1:14" s="2" customFormat="1" ht="15.75" x14ac:dyDescent="0.25">
      <c r="A40" s="2" t="s">
        <v>1</v>
      </c>
      <c r="E40" s="2">
        <v>2.5000000000000001E-2</v>
      </c>
      <c r="F40" s="15"/>
      <c r="G40" s="15"/>
      <c r="H40" s="15"/>
      <c r="I40" s="15"/>
      <c r="J40" s="15"/>
      <c r="K40" s="15"/>
      <c r="L40" s="15"/>
      <c r="M40" s="15">
        <v>25</v>
      </c>
      <c r="N40" s="15"/>
    </row>
    <row r="41" spans="1:14" s="2" customFormat="1" ht="15.75" x14ac:dyDescent="0.25">
      <c r="A41" s="2" t="s">
        <v>69</v>
      </c>
      <c r="E41" s="2">
        <v>200</v>
      </c>
      <c r="F41" s="15">
        <v>8.8000000000000007</v>
      </c>
      <c r="G41" s="15">
        <v>7.2</v>
      </c>
      <c r="H41" s="15">
        <v>26.4</v>
      </c>
      <c r="I41" s="15">
        <v>285.60000000000002</v>
      </c>
      <c r="J41" s="15">
        <v>0.24</v>
      </c>
      <c r="K41" s="15">
        <v>7.0000000000000007E-2</v>
      </c>
      <c r="L41" s="15">
        <v>0.36</v>
      </c>
      <c r="M41" s="15">
        <v>1.44</v>
      </c>
      <c r="N41" s="15">
        <v>206.4</v>
      </c>
    </row>
    <row r="42" spans="1:14" s="2" customFormat="1" ht="15.75" x14ac:dyDescent="0.25">
      <c r="A42" s="10" t="s">
        <v>49</v>
      </c>
      <c r="E42" s="11">
        <v>550</v>
      </c>
      <c r="F42" s="11">
        <f t="shared" ref="F42:M42" si="3">F37+F38+F39+F40+F41</f>
        <v>38.820000000000007</v>
      </c>
      <c r="G42" s="11">
        <f t="shared" si="3"/>
        <v>15.309999999999999</v>
      </c>
      <c r="H42" s="11">
        <f t="shared" si="3"/>
        <v>101.99000000000001</v>
      </c>
      <c r="I42" s="11">
        <f t="shared" si="3"/>
        <v>522.9</v>
      </c>
      <c r="J42" s="11">
        <f t="shared" si="3"/>
        <v>1.8499999999999999</v>
      </c>
      <c r="K42" s="11">
        <f t="shared" si="3"/>
        <v>0.19</v>
      </c>
      <c r="L42" s="11">
        <f t="shared" si="3"/>
        <v>0.8</v>
      </c>
      <c r="M42" s="11">
        <f t="shared" si="3"/>
        <v>26.830000000000002</v>
      </c>
      <c r="N42" s="11">
        <f>N37+N38+N39+N40+N41</f>
        <v>713.02</v>
      </c>
    </row>
    <row r="43" spans="1:14" s="2" customFormat="1" ht="15.75" x14ac:dyDescent="0.25">
      <c r="F43" s="11"/>
      <c r="G43" s="11"/>
      <c r="H43" s="11"/>
      <c r="I43" s="11"/>
      <c r="J43" s="11"/>
      <c r="K43" s="11"/>
      <c r="L43" s="11"/>
      <c r="M43" s="11"/>
      <c r="N43" s="11"/>
    </row>
    <row r="44" spans="1:14" s="2" customFormat="1" ht="15.75" x14ac:dyDescent="0.25">
      <c r="E44" s="10" t="s">
        <v>11</v>
      </c>
      <c r="F44" s="11"/>
      <c r="G44" s="11"/>
      <c r="H44" s="11"/>
      <c r="I44" s="11"/>
      <c r="J44" s="11"/>
      <c r="K44" s="11"/>
      <c r="L44" s="11"/>
      <c r="M44" s="11"/>
      <c r="N44" s="11"/>
    </row>
    <row r="45" spans="1:14" s="2" customFormat="1" ht="15.75" x14ac:dyDescent="0.25">
      <c r="A45" s="10" t="s">
        <v>45</v>
      </c>
      <c r="F45" s="15"/>
      <c r="G45" s="15"/>
      <c r="H45" s="15"/>
      <c r="I45" s="15"/>
      <c r="J45" s="15"/>
      <c r="K45" s="15"/>
      <c r="L45" s="15"/>
      <c r="M45" s="15"/>
      <c r="N45" s="15"/>
    </row>
    <row r="46" spans="1:14" s="2" customFormat="1" ht="15.75" x14ac:dyDescent="0.25">
      <c r="A46" s="2" t="s">
        <v>74</v>
      </c>
      <c r="D46" s="2">
        <v>246</v>
      </c>
      <c r="E46" s="2">
        <v>30</v>
      </c>
      <c r="F46" s="15">
        <v>0.3</v>
      </c>
      <c r="G46" s="15">
        <v>7.0000000000000007E-2</v>
      </c>
      <c r="H46" s="15">
        <v>1.3</v>
      </c>
      <c r="I46" s="15">
        <v>11.47</v>
      </c>
      <c r="J46" s="15">
        <v>0.53</v>
      </c>
      <c r="K46" s="15">
        <v>0.01</v>
      </c>
      <c r="L46" s="15">
        <v>0.01</v>
      </c>
      <c r="M46" s="15">
        <v>2.02</v>
      </c>
      <c r="N46" s="15">
        <v>6</v>
      </c>
    </row>
    <row r="47" spans="1:14" s="2" customFormat="1" ht="15.75" x14ac:dyDescent="0.25">
      <c r="A47" s="2" t="s">
        <v>52</v>
      </c>
      <c r="D47" s="2">
        <v>165</v>
      </c>
      <c r="E47" s="2">
        <v>100</v>
      </c>
      <c r="F47" s="15">
        <v>9.33</v>
      </c>
      <c r="G47" s="15">
        <v>2.78</v>
      </c>
      <c r="H47" s="15">
        <v>4.7699999999999996</v>
      </c>
      <c r="I47" s="15">
        <v>39.4</v>
      </c>
      <c r="J47" s="15">
        <v>0.52</v>
      </c>
      <c r="K47" s="15">
        <v>7.0000000000000007E-2</v>
      </c>
      <c r="L47" s="15">
        <v>0.08</v>
      </c>
      <c r="M47" s="15">
        <v>0.56999999999999995</v>
      </c>
      <c r="N47" s="15">
        <v>118.75</v>
      </c>
    </row>
    <row r="48" spans="1:14" s="2" customFormat="1" ht="15.75" x14ac:dyDescent="0.25">
      <c r="A48" s="2" t="s">
        <v>5</v>
      </c>
      <c r="D48" s="2">
        <v>241</v>
      </c>
      <c r="E48" s="2">
        <v>150</v>
      </c>
      <c r="F48" s="15">
        <v>3.2</v>
      </c>
      <c r="G48" s="15">
        <v>6.06</v>
      </c>
      <c r="H48" s="15">
        <v>23.3</v>
      </c>
      <c r="I48" s="15">
        <v>36.9</v>
      </c>
      <c r="J48" s="15">
        <v>1</v>
      </c>
      <c r="K48" s="15">
        <v>0.13950000000000001</v>
      </c>
      <c r="L48" s="15">
        <v>0.11</v>
      </c>
      <c r="M48" s="15">
        <v>18.16</v>
      </c>
      <c r="N48" s="15">
        <v>160.5</v>
      </c>
    </row>
    <row r="49" spans="1:14" s="2" customFormat="1" ht="15.75" x14ac:dyDescent="0.25">
      <c r="A49" s="2" t="s">
        <v>0</v>
      </c>
      <c r="D49" s="2">
        <v>299</v>
      </c>
      <c r="E49" s="2">
        <v>200</v>
      </c>
      <c r="F49" s="15">
        <v>0.05</v>
      </c>
      <c r="G49" s="15">
        <v>0.02</v>
      </c>
      <c r="H49" s="15">
        <v>9.32</v>
      </c>
      <c r="I49" s="15">
        <v>10.6</v>
      </c>
      <c r="J49" s="15">
        <v>0.3</v>
      </c>
      <c r="K49" s="15"/>
      <c r="L49" s="15">
        <v>3.0000000000000001E-3</v>
      </c>
      <c r="M49" s="15">
        <v>0.03</v>
      </c>
      <c r="N49" s="15">
        <v>37.299999999999997</v>
      </c>
    </row>
    <row r="50" spans="1:14" s="2" customFormat="1" ht="15.75" x14ac:dyDescent="0.25">
      <c r="A50" s="2" t="s">
        <v>1</v>
      </c>
      <c r="E50" s="2">
        <v>2.5000000000000001E-2</v>
      </c>
      <c r="F50" s="15"/>
      <c r="G50" s="15"/>
      <c r="H50" s="15"/>
      <c r="I50" s="15"/>
      <c r="J50" s="15"/>
      <c r="K50" s="15"/>
      <c r="L50" s="15"/>
      <c r="M50" s="15">
        <v>25</v>
      </c>
      <c r="N50" s="15"/>
    </row>
    <row r="51" spans="1:14" s="2" customFormat="1" ht="15.75" x14ac:dyDescent="0.25">
      <c r="A51" s="2" t="s">
        <v>2</v>
      </c>
      <c r="E51" s="2">
        <v>25</v>
      </c>
      <c r="F51" s="15">
        <v>1.19</v>
      </c>
      <c r="G51" s="15">
        <v>1.02</v>
      </c>
      <c r="H51" s="15">
        <v>11.88</v>
      </c>
      <c r="I51" s="15">
        <v>31.25</v>
      </c>
      <c r="J51" s="15">
        <v>0.9</v>
      </c>
      <c r="K51" s="15">
        <v>0.1</v>
      </c>
      <c r="L51" s="15">
        <v>6.3E-2</v>
      </c>
      <c r="M51" s="15">
        <v>0.05</v>
      </c>
      <c r="N51" s="15">
        <v>64.150000000000006</v>
      </c>
    </row>
    <row r="52" spans="1:14" s="2" customFormat="1" ht="15.75" x14ac:dyDescent="0.25">
      <c r="A52" s="2" t="s">
        <v>71</v>
      </c>
      <c r="E52" s="2">
        <v>10</v>
      </c>
      <c r="F52" s="15">
        <v>0.85</v>
      </c>
      <c r="G52" s="15">
        <v>0.33</v>
      </c>
      <c r="H52" s="15">
        <v>4.25</v>
      </c>
      <c r="I52" s="15">
        <v>0.7</v>
      </c>
      <c r="J52" s="15">
        <v>0.3</v>
      </c>
      <c r="K52" s="15">
        <v>0.04</v>
      </c>
      <c r="L52" s="15">
        <v>0.03</v>
      </c>
      <c r="M52" s="15">
        <v>0.04</v>
      </c>
      <c r="N52" s="15">
        <v>25.4</v>
      </c>
    </row>
    <row r="53" spans="1:14" s="2" customFormat="1" ht="15.75" x14ac:dyDescent="0.25">
      <c r="A53" s="2" t="s">
        <v>55</v>
      </c>
      <c r="D53" s="12">
        <v>89</v>
      </c>
      <c r="E53" s="2">
        <v>200</v>
      </c>
      <c r="F53" s="15">
        <v>0.8</v>
      </c>
      <c r="G53" s="15">
        <v>0.8</v>
      </c>
      <c r="H53" s="15">
        <v>19.600000000000001</v>
      </c>
      <c r="I53" s="15">
        <v>32</v>
      </c>
      <c r="J53" s="15">
        <v>4.4000000000000004</v>
      </c>
      <c r="K53" s="15">
        <v>0.06</v>
      </c>
      <c r="L53" s="15">
        <v>0.04</v>
      </c>
      <c r="M53" s="15">
        <v>20</v>
      </c>
      <c r="N53" s="15">
        <v>94</v>
      </c>
    </row>
    <row r="54" spans="1:14" s="2" customFormat="1" ht="15.75" x14ac:dyDescent="0.25">
      <c r="A54" s="10" t="s">
        <v>49</v>
      </c>
      <c r="E54" s="11">
        <v>715</v>
      </c>
      <c r="F54" s="11">
        <f t="shared" ref="F54:M54" si="4">F46+F47+F48+F49+F51+F52+F53</f>
        <v>15.720000000000002</v>
      </c>
      <c r="G54" s="11">
        <f t="shared" si="4"/>
        <v>11.08</v>
      </c>
      <c r="H54" s="11">
        <f t="shared" si="4"/>
        <v>74.42</v>
      </c>
      <c r="I54" s="11">
        <f t="shared" si="4"/>
        <v>162.32</v>
      </c>
      <c r="J54" s="11">
        <f t="shared" si="4"/>
        <v>7.9499999999999993</v>
      </c>
      <c r="K54" s="11">
        <f t="shared" si="4"/>
        <v>0.41949999999999998</v>
      </c>
      <c r="L54" s="11">
        <f t="shared" si="4"/>
        <v>0.33600000000000002</v>
      </c>
      <c r="M54" s="11">
        <f t="shared" si="4"/>
        <v>40.870000000000005</v>
      </c>
      <c r="N54" s="11">
        <f>N46+N47+N48+N49+N51+N52+N53</f>
        <v>506.1</v>
      </c>
    </row>
    <row r="55" spans="1:14" s="2" customFormat="1" ht="15.75" x14ac:dyDescent="0.25">
      <c r="F55" s="11"/>
      <c r="G55" s="11"/>
      <c r="H55" s="11"/>
      <c r="I55" s="11"/>
      <c r="J55" s="11"/>
      <c r="K55" s="11"/>
      <c r="L55" s="11"/>
      <c r="M55" s="11"/>
      <c r="N55" s="11"/>
    </row>
    <row r="56" spans="1:14" s="2" customFormat="1" ht="15.75" x14ac:dyDescent="0.25">
      <c r="A56" s="10"/>
      <c r="E56" s="10" t="s">
        <v>21</v>
      </c>
      <c r="F56" s="15"/>
      <c r="G56" s="15"/>
      <c r="H56" s="15"/>
      <c r="I56" s="15"/>
      <c r="J56" s="15"/>
      <c r="K56" s="15"/>
      <c r="L56" s="15"/>
      <c r="M56" s="15"/>
      <c r="N56" s="15"/>
    </row>
    <row r="57" spans="1:14" s="2" customFormat="1" ht="15.75" x14ac:dyDescent="0.25">
      <c r="A57" s="10" t="s">
        <v>45</v>
      </c>
      <c r="F57" s="15"/>
      <c r="G57" s="15"/>
      <c r="H57" s="15"/>
      <c r="I57" s="15"/>
      <c r="J57" s="15"/>
      <c r="K57" s="15"/>
      <c r="L57" s="15"/>
      <c r="M57" s="15"/>
      <c r="N57" s="15"/>
    </row>
    <row r="58" spans="1:14" s="2" customFormat="1" ht="15.75" x14ac:dyDescent="0.25">
      <c r="A58" s="2" t="s">
        <v>58</v>
      </c>
      <c r="D58" s="19">
        <v>124</v>
      </c>
      <c r="E58" s="2" t="s">
        <v>60</v>
      </c>
      <c r="F58" s="15">
        <v>5.67</v>
      </c>
      <c r="G58" s="15">
        <v>6.26</v>
      </c>
      <c r="H58" s="15">
        <v>7.85</v>
      </c>
      <c r="I58" s="15">
        <v>20.05</v>
      </c>
      <c r="J58" s="15">
        <v>0.625</v>
      </c>
      <c r="K58" s="15">
        <v>3.5000000000000003E-2</v>
      </c>
      <c r="L58" s="15">
        <v>0.05</v>
      </c>
      <c r="M58" s="15">
        <v>0.55000000000000004</v>
      </c>
      <c r="N58" s="15">
        <v>219</v>
      </c>
    </row>
    <row r="59" spans="1:14" s="2" customFormat="1" ht="15.75" x14ac:dyDescent="0.25">
      <c r="A59" s="2" t="s">
        <v>59</v>
      </c>
      <c r="D59" s="2">
        <v>265</v>
      </c>
      <c r="E59" s="2" t="s">
        <v>72</v>
      </c>
      <c r="F59" s="15">
        <v>0.7</v>
      </c>
      <c r="G59" s="15">
        <v>2.52</v>
      </c>
      <c r="H59" s="15">
        <v>4.82</v>
      </c>
      <c r="I59" s="15">
        <v>9.52</v>
      </c>
      <c r="J59" s="15">
        <v>0.28000000000000003</v>
      </c>
      <c r="K59" s="15">
        <v>0.02</v>
      </c>
      <c r="L59" s="15">
        <v>0.02</v>
      </c>
      <c r="M59" s="15">
        <v>1.42</v>
      </c>
      <c r="N59" s="15">
        <v>44.7</v>
      </c>
    </row>
    <row r="60" spans="1:14" s="2" customFormat="1" ht="15.75" x14ac:dyDescent="0.25">
      <c r="A60" s="2" t="s">
        <v>0</v>
      </c>
      <c r="D60" s="2">
        <v>299</v>
      </c>
      <c r="E60" s="2">
        <v>200</v>
      </c>
      <c r="F60" s="15">
        <v>0.05</v>
      </c>
      <c r="G60" s="15">
        <v>0.02</v>
      </c>
      <c r="H60" s="15">
        <v>9.32</v>
      </c>
      <c r="I60" s="15">
        <v>8</v>
      </c>
      <c r="J60" s="15">
        <v>0.19</v>
      </c>
      <c r="K60" s="15">
        <v>0</v>
      </c>
      <c r="L60" s="15">
        <v>0.02</v>
      </c>
      <c r="M60" s="15">
        <v>0.02</v>
      </c>
      <c r="N60" s="15">
        <v>37.299999999999997</v>
      </c>
    </row>
    <row r="61" spans="1:14" s="2" customFormat="1" ht="15.75" x14ac:dyDescent="0.25">
      <c r="A61" s="2" t="s">
        <v>1</v>
      </c>
      <c r="E61" s="2">
        <v>2.5000000000000001E-2</v>
      </c>
      <c r="F61" s="15"/>
      <c r="G61" s="15"/>
      <c r="H61" s="15"/>
      <c r="I61" s="15"/>
      <c r="J61" s="15"/>
      <c r="K61" s="15"/>
      <c r="L61" s="15"/>
      <c r="M61" s="15">
        <v>25</v>
      </c>
      <c r="N61" s="15"/>
    </row>
    <row r="62" spans="1:14" s="2" customFormat="1" ht="15.75" x14ac:dyDescent="0.25">
      <c r="A62" s="2" t="s">
        <v>69</v>
      </c>
      <c r="E62" s="2">
        <v>200</v>
      </c>
      <c r="F62" s="15">
        <v>8.8000000000000007</v>
      </c>
      <c r="G62" s="15">
        <v>7.2</v>
      </c>
      <c r="H62" s="15">
        <v>26.4</v>
      </c>
      <c r="I62" s="15">
        <v>285.60000000000002</v>
      </c>
      <c r="J62" s="15">
        <v>0.24</v>
      </c>
      <c r="K62" s="15">
        <v>7.0000000000000007E-2</v>
      </c>
      <c r="L62" s="15">
        <v>0.36</v>
      </c>
      <c r="M62" s="15">
        <v>1.44</v>
      </c>
      <c r="N62" s="15">
        <v>206.4</v>
      </c>
    </row>
    <row r="63" spans="1:14" s="2" customFormat="1" ht="15.75" x14ac:dyDescent="0.25">
      <c r="A63" s="10" t="s">
        <v>49</v>
      </c>
      <c r="E63" s="10">
        <v>590.03</v>
      </c>
      <c r="F63" s="11">
        <f t="shared" ref="F63:M63" si="5">F58+F59+F60+F61+F62</f>
        <v>15.22</v>
      </c>
      <c r="G63" s="11">
        <f t="shared" si="5"/>
        <v>16</v>
      </c>
      <c r="H63" s="11">
        <f t="shared" si="5"/>
        <v>48.39</v>
      </c>
      <c r="I63" s="11">
        <f t="shared" si="5"/>
        <v>323.17</v>
      </c>
      <c r="J63" s="11">
        <f t="shared" si="5"/>
        <v>1.335</v>
      </c>
      <c r="K63" s="11">
        <f t="shared" si="5"/>
        <v>0.125</v>
      </c>
      <c r="L63" s="11">
        <f t="shared" si="5"/>
        <v>0.45</v>
      </c>
      <c r="M63" s="11">
        <f t="shared" si="5"/>
        <v>28.43</v>
      </c>
      <c r="N63" s="11">
        <f>N58+N59+N60+N61+N62</f>
        <v>507.4</v>
      </c>
    </row>
    <row r="64" spans="1:14" s="2" customFormat="1" ht="15.75" x14ac:dyDescent="0.25">
      <c r="F64" s="11"/>
      <c r="G64" s="11"/>
      <c r="H64" s="11"/>
      <c r="I64" s="11"/>
      <c r="J64" s="11"/>
      <c r="K64" s="11"/>
      <c r="L64" s="11"/>
      <c r="M64" s="11"/>
      <c r="N64" s="11"/>
    </row>
    <row r="65" spans="1:29" s="2" customFormat="1" ht="15.75" x14ac:dyDescent="0.25">
      <c r="F65" s="11"/>
      <c r="G65" s="11"/>
      <c r="H65" s="11"/>
      <c r="I65" s="11"/>
      <c r="J65" s="11"/>
      <c r="K65" s="11"/>
      <c r="L65" s="11"/>
      <c r="M65" s="11"/>
      <c r="N65" s="11"/>
    </row>
    <row r="66" spans="1:29" s="2" customFormat="1" ht="15.75" x14ac:dyDescent="0.25">
      <c r="F66" s="11"/>
      <c r="G66" s="11"/>
      <c r="H66" s="11"/>
      <c r="I66" s="11"/>
      <c r="J66" s="11"/>
      <c r="K66" s="11"/>
      <c r="L66" s="11"/>
      <c r="M66" s="11"/>
      <c r="N66" s="11"/>
    </row>
    <row r="67" spans="1:29" s="2" customFormat="1" ht="15.75" x14ac:dyDescent="0.25">
      <c r="F67" s="11"/>
      <c r="G67" s="11"/>
      <c r="H67" s="11"/>
      <c r="I67" s="11"/>
      <c r="J67" s="11"/>
      <c r="K67" s="11"/>
      <c r="L67" s="11"/>
      <c r="M67" s="11"/>
      <c r="N67" s="11"/>
    </row>
    <row r="68" spans="1:29" s="2" customFormat="1" ht="15.75" x14ac:dyDescent="0.25">
      <c r="E68" s="10" t="s">
        <v>22</v>
      </c>
      <c r="F68" s="15"/>
      <c r="G68" s="15"/>
      <c r="H68" s="15"/>
      <c r="I68" s="15"/>
      <c r="J68" s="15"/>
      <c r="K68" s="15"/>
      <c r="L68" s="15"/>
      <c r="M68" s="15"/>
      <c r="N68" s="15"/>
    </row>
    <row r="69" spans="1:29" s="2" customFormat="1" ht="15.75" x14ac:dyDescent="0.25">
      <c r="F69" s="15"/>
      <c r="G69" s="15"/>
      <c r="H69" s="15"/>
      <c r="I69" s="15"/>
      <c r="J69" s="15"/>
      <c r="K69" s="15"/>
      <c r="L69" s="15"/>
      <c r="M69" s="15"/>
      <c r="N69" s="15"/>
    </row>
    <row r="70" spans="1:29" s="2" customFormat="1" ht="15.75" x14ac:dyDescent="0.25">
      <c r="A70" s="10" t="s">
        <v>45</v>
      </c>
      <c r="F70" s="15"/>
      <c r="G70" s="15"/>
      <c r="H70" s="15"/>
      <c r="I70" s="15"/>
      <c r="J70" s="15"/>
      <c r="K70" s="15"/>
      <c r="L70" s="15"/>
      <c r="M70" s="15"/>
      <c r="N70" s="15"/>
    </row>
    <row r="71" spans="1:29" s="2" customFormat="1" ht="15.75" x14ac:dyDescent="0.25">
      <c r="A71" s="2" t="s">
        <v>27</v>
      </c>
      <c r="D71" s="2">
        <v>181</v>
      </c>
      <c r="E71" s="2">
        <v>200</v>
      </c>
      <c r="F71" s="2">
        <v>28.8</v>
      </c>
      <c r="G71" s="2">
        <v>7.4</v>
      </c>
      <c r="H71" s="2">
        <v>25.6</v>
      </c>
      <c r="I71" s="2">
        <v>33.18</v>
      </c>
      <c r="J71" s="2">
        <v>4.2</v>
      </c>
      <c r="K71" s="2">
        <v>0.3</v>
      </c>
      <c r="L71" s="2">
        <v>0.4</v>
      </c>
      <c r="M71" s="2">
        <v>10</v>
      </c>
      <c r="N71" s="2">
        <v>283.7</v>
      </c>
    </row>
    <row r="72" spans="1:29" s="2" customFormat="1" ht="15.75" x14ac:dyDescent="0.25">
      <c r="A72" s="2" t="s">
        <v>2</v>
      </c>
      <c r="E72" s="2">
        <v>25</v>
      </c>
      <c r="F72" s="15">
        <v>1.19</v>
      </c>
      <c r="G72" s="15">
        <v>1.02</v>
      </c>
      <c r="H72" s="15">
        <v>11.88</v>
      </c>
      <c r="I72" s="15">
        <v>31.25</v>
      </c>
      <c r="J72" s="15">
        <v>0.9</v>
      </c>
      <c r="K72" s="15">
        <v>0.1</v>
      </c>
      <c r="L72" s="15">
        <v>6.3E-2</v>
      </c>
      <c r="M72" s="15">
        <v>0.05</v>
      </c>
      <c r="N72" s="15">
        <v>64.150000000000006</v>
      </c>
      <c r="U72" s="15"/>
      <c r="V72" s="15"/>
      <c r="W72" s="15"/>
      <c r="X72" s="15"/>
      <c r="Y72" s="15"/>
      <c r="Z72" s="15"/>
      <c r="AA72" s="15"/>
      <c r="AB72" s="15"/>
      <c r="AC72" s="15"/>
    </row>
    <row r="73" spans="1:29" s="2" customFormat="1" ht="15.75" x14ac:dyDescent="0.25">
      <c r="A73" s="2" t="s">
        <v>71</v>
      </c>
      <c r="E73" s="2">
        <v>10</v>
      </c>
      <c r="F73" s="15">
        <v>0.85</v>
      </c>
      <c r="G73" s="15">
        <v>0.33</v>
      </c>
      <c r="H73" s="15">
        <v>4.25</v>
      </c>
      <c r="I73" s="15">
        <v>0.7</v>
      </c>
      <c r="J73" s="15">
        <v>0.3</v>
      </c>
      <c r="K73" s="15">
        <v>0.04</v>
      </c>
      <c r="L73" s="15">
        <v>0.03</v>
      </c>
      <c r="M73" s="15">
        <v>0.04</v>
      </c>
      <c r="N73" s="15">
        <v>25.4</v>
      </c>
      <c r="R73" s="2" t="s">
        <v>68</v>
      </c>
    </row>
    <row r="74" spans="1:29" s="2" customFormat="1" ht="15.75" x14ac:dyDescent="0.25">
      <c r="A74" s="2" t="s">
        <v>3</v>
      </c>
      <c r="D74" s="2">
        <v>293</v>
      </c>
      <c r="E74" s="2">
        <v>200</v>
      </c>
      <c r="F74" s="15">
        <v>1</v>
      </c>
      <c r="G74" s="15">
        <v>0</v>
      </c>
      <c r="H74" s="15">
        <v>20.2</v>
      </c>
      <c r="I74" s="15">
        <v>12.6</v>
      </c>
      <c r="J74" s="15">
        <v>2.52</v>
      </c>
      <c r="K74" s="15">
        <v>0.02</v>
      </c>
      <c r="L74" s="15">
        <v>0.02</v>
      </c>
      <c r="M74" s="15">
        <v>3.6</v>
      </c>
      <c r="N74" s="15">
        <v>76</v>
      </c>
    </row>
    <row r="75" spans="1:29" s="2" customFormat="1" ht="15.75" x14ac:dyDescent="0.25">
      <c r="A75" s="2" t="s">
        <v>70</v>
      </c>
      <c r="E75" s="2">
        <v>90</v>
      </c>
      <c r="F75" s="2">
        <v>6.21</v>
      </c>
      <c r="G75" s="2">
        <v>32.130000000000003</v>
      </c>
      <c r="H75" s="2">
        <v>47.16</v>
      </c>
      <c r="I75" s="2">
        <v>316.8</v>
      </c>
      <c r="J75" s="2">
        <v>0</v>
      </c>
      <c r="K75" s="2">
        <v>7.0000000000000007E-2</v>
      </c>
      <c r="L75" s="2">
        <v>0.4</v>
      </c>
      <c r="M75" s="2">
        <v>0</v>
      </c>
      <c r="N75" s="2">
        <v>498</v>
      </c>
    </row>
    <row r="76" spans="1:29" s="2" customFormat="1" ht="15.75" x14ac:dyDescent="0.25">
      <c r="A76" s="10" t="s">
        <v>49</v>
      </c>
      <c r="E76" s="11">
        <f t="shared" ref="E76:M76" si="6">E71+E72+E73+E74+E75</f>
        <v>525</v>
      </c>
      <c r="F76" s="11">
        <f t="shared" si="6"/>
        <v>38.050000000000004</v>
      </c>
      <c r="G76" s="11">
        <f t="shared" si="6"/>
        <v>40.880000000000003</v>
      </c>
      <c r="H76" s="11">
        <f t="shared" si="6"/>
        <v>109.09</v>
      </c>
      <c r="I76" s="11">
        <f t="shared" si="6"/>
        <v>394.53000000000003</v>
      </c>
      <c r="J76" s="11">
        <f t="shared" si="6"/>
        <v>7.92</v>
      </c>
      <c r="K76" s="11">
        <f t="shared" si="6"/>
        <v>0.53</v>
      </c>
      <c r="L76" s="11">
        <f t="shared" si="6"/>
        <v>0.91300000000000003</v>
      </c>
      <c r="M76" s="11">
        <f t="shared" si="6"/>
        <v>13.69</v>
      </c>
      <c r="N76" s="11">
        <f>N71+N72+N73+N74+N75</f>
        <v>947.25</v>
      </c>
    </row>
    <row r="77" spans="1:29" s="2" customFormat="1" ht="15.75" x14ac:dyDescent="0.25">
      <c r="F77" s="15"/>
      <c r="G77" s="15"/>
      <c r="H77" s="15"/>
      <c r="I77" s="15"/>
      <c r="J77" s="15"/>
      <c r="K77" s="15"/>
      <c r="L77" s="15"/>
      <c r="M77" s="15"/>
      <c r="N77" s="15"/>
    </row>
    <row r="78" spans="1:29" s="2" customFormat="1" ht="15.75" x14ac:dyDescent="0.25">
      <c r="A78" s="11"/>
      <c r="E78" s="10"/>
      <c r="F78" s="11"/>
      <c r="G78" s="11"/>
      <c r="H78" s="11"/>
      <c r="I78" s="11"/>
      <c r="J78" s="11"/>
      <c r="K78" s="11"/>
      <c r="L78" s="11"/>
      <c r="M78" s="11"/>
      <c r="N78" s="11"/>
    </row>
    <row r="79" spans="1:29" s="2" customFormat="1" ht="15.75" x14ac:dyDescent="0.25">
      <c r="A79" s="11"/>
      <c r="E79" s="10" t="s">
        <v>23</v>
      </c>
      <c r="F79" s="15"/>
      <c r="G79" s="15"/>
      <c r="H79" s="15"/>
      <c r="I79" s="15"/>
      <c r="J79" s="15"/>
      <c r="K79" s="15"/>
      <c r="L79" s="15"/>
      <c r="M79" s="11"/>
      <c r="N79" s="11"/>
    </row>
    <row r="80" spans="1:29" s="2" customFormat="1" ht="15.75" x14ac:dyDescent="0.25">
      <c r="A80" s="10" t="s">
        <v>45</v>
      </c>
      <c r="B80" s="12"/>
      <c r="C80" s="12"/>
      <c r="D80" s="12"/>
      <c r="E80" s="12"/>
      <c r="F80" s="16"/>
      <c r="G80" s="16"/>
      <c r="H80" s="16"/>
      <c r="I80" s="16"/>
      <c r="J80" s="16"/>
      <c r="K80" s="16"/>
      <c r="L80" s="16"/>
      <c r="M80" s="16"/>
      <c r="N80" s="16"/>
    </row>
    <row r="81" spans="1:14" s="12" customFormat="1" ht="15.75" x14ac:dyDescent="0.25">
      <c r="A81" s="12" t="s">
        <v>61</v>
      </c>
      <c r="D81" s="12">
        <v>193</v>
      </c>
      <c r="E81" s="12">
        <v>200</v>
      </c>
      <c r="F81" s="16">
        <v>24.33</v>
      </c>
      <c r="G81" s="16">
        <v>20.69</v>
      </c>
      <c r="H81" s="16">
        <v>33.71</v>
      </c>
      <c r="I81" s="16">
        <v>20.7</v>
      </c>
      <c r="J81" s="16">
        <v>1.87</v>
      </c>
      <c r="K81" s="16">
        <v>0.08</v>
      </c>
      <c r="L81" s="16">
        <v>0.08</v>
      </c>
      <c r="M81" s="16">
        <v>1.01</v>
      </c>
      <c r="N81" s="16">
        <v>418.37</v>
      </c>
    </row>
    <row r="82" spans="1:14" s="12" customFormat="1" ht="15.75" x14ac:dyDescent="0.25">
      <c r="A82" s="2" t="s">
        <v>2</v>
      </c>
      <c r="B82" s="2"/>
      <c r="C82" s="2"/>
      <c r="D82" s="2"/>
      <c r="E82" s="2">
        <v>25</v>
      </c>
      <c r="F82" s="15">
        <v>1.19</v>
      </c>
      <c r="G82" s="15">
        <v>1.02</v>
      </c>
      <c r="H82" s="15">
        <v>11.88</v>
      </c>
      <c r="I82" s="15">
        <v>31.25</v>
      </c>
      <c r="J82" s="15">
        <v>0.9</v>
      </c>
      <c r="K82" s="15">
        <v>0.1</v>
      </c>
      <c r="L82" s="15">
        <v>6.3E-2</v>
      </c>
      <c r="M82" s="15">
        <v>0.05</v>
      </c>
      <c r="N82" s="15">
        <v>64.150000000000006</v>
      </c>
    </row>
    <row r="83" spans="1:14" s="2" customFormat="1" ht="16.5" customHeight="1" x14ac:dyDescent="0.25">
      <c r="A83" s="2" t="s">
        <v>71</v>
      </c>
      <c r="E83" s="2">
        <v>10</v>
      </c>
      <c r="F83" s="15">
        <v>0.85</v>
      </c>
      <c r="G83" s="15">
        <v>0.33</v>
      </c>
      <c r="H83" s="15">
        <v>4.25</v>
      </c>
      <c r="I83" s="15">
        <v>0.7</v>
      </c>
      <c r="J83" s="15">
        <v>0.3</v>
      </c>
      <c r="K83" s="15">
        <v>0.04</v>
      </c>
      <c r="L83" s="15">
        <v>0.03</v>
      </c>
      <c r="M83" s="15">
        <v>0.04</v>
      </c>
      <c r="N83" s="15">
        <v>25.4</v>
      </c>
    </row>
    <row r="84" spans="1:14" s="2" customFormat="1" ht="16.5" customHeight="1" x14ac:dyDescent="0.25">
      <c r="A84" s="2" t="s">
        <v>64</v>
      </c>
      <c r="D84" s="2">
        <v>294</v>
      </c>
      <c r="E84" s="2" t="s">
        <v>65</v>
      </c>
      <c r="F84" s="15">
        <v>0.13</v>
      </c>
      <c r="G84" s="15">
        <v>0.02</v>
      </c>
      <c r="H84" s="15">
        <v>10.7</v>
      </c>
      <c r="I84" s="15">
        <v>13.4</v>
      </c>
      <c r="J84" s="15">
        <v>0.34</v>
      </c>
      <c r="K84" s="15"/>
      <c r="L84" s="15"/>
      <c r="M84" s="15">
        <v>3</v>
      </c>
      <c r="N84" s="15">
        <v>43.1</v>
      </c>
    </row>
    <row r="85" spans="1:14" s="2" customFormat="1" ht="16.5" customHeight="1" x14ac:dyDescent="0.25">
      <c r="A85" s="2" t="s">
        <v>76</v>
      </c>
      <c r="E85" s="2">
        <v>50</v>
      </c>
      <c r="F85" s="15">
        <v>1</v>
      </c>
      <c r="G85" s="15">
        <v>4.51</v>
      </c>
      <c r="H85" s="15">
        <v>19.899999999999999</v>
      </c>
      <c r="I85" s="15">
        <v>16.8</v>
      </c>
      <c r="J85" s="15">
        <v>160</v>
      </c>
      <c r="K85" s="15">
        <v>0.03</v>
      </c>
      <c r="L85" s="15">
        <v>0.02</v>
      </c>
      <c r="M85" s="15">
        <v>0</v>
      </c>
      <c r="N85" s="15">
        <v>120.4</v>
      </c>
    </row>
    <row r="86" spans="1:14" s="2" customFormat="1" ht="16.5" customHeight="1" x14ac:dyDescent="0.25">
      <c r="A86" s="10" t="s">
        <v>49</v>
      </c>
      <c r="B86" s="10"/>
      <c r="C86" s="10"/>
      <c r="D86" s="10"/>
      <c r="E86" s="10">
        <v>682</v>
      </c>
      <c r="F86" s="11">
        <f t="shared" ref="F86:M86" si="7">F81+F82+F83+F84+F85</f>
        <v>27.5</v>
      </c>
      <c r="G86" s="11">
        <f t="shared" si="7"/>
        <v>26.57</v>
      </c>
      <c r="H86" s="11">
        <f t="shared" si="7"/>
        <v>80.44</v>
      </c>
      <c r="I86" s="11">
        <f t="shared" si="7"/>
        <v>82.850000000000009</v>
      </c>
      <c r="J86" s="11">
        <f t="shared" si="7"/>
        <v>163.41</v>
      </c>
      <c r="K86" s="11">
        <f t="shared" si="7"/>
        <v>0.25</v>
      </c>
      <c r="L86" s="11">
        <f t="shared" si="7"/>
        <v>0.193</v>
      </c>
      <c r="M86" s="11">
        <f t="shared" si="7"/>
        <v>4.0999999999999996</v>
      </c>
      <c r="N86" s="11">
        <f>N81+N82+N83+N84+N85</f>
        <v>671.42</v>
      </c>
    </row>
    <row r="87" spans="1:14" s="2" customFormat="1" ht="16.5" customHeight="1" x14ac:dyDescent="0.25"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1"/>
    </row>
    <row r="88" spans="1:14" s="10" customFormat="1" ht="15.75" x14ac:dyDescent="0.25">
      <c r="B88" s="2"/>
      <c r="C88" s="2"/>
      <c r="D88" s="2"/>
      <c r="E88" s="10" t="s">
        <v>32</v>
      </c>
      <c r="F88" s="11"/>
      <c r="G88" s="11"/>
      <c r="H88" s="11"/>
      <c r="I88" s="11"/>
      <c r="J88" s="11"/>
      <c r="K88" s="11"/>
      <c r="L88" s="11"/>
      <c r="M88" s="11"/>
      <c r="N88" s="11"/>
    </row>
    <row r="89" spans="1:14" s="2" customFormat="1" ht="15.75" x14ac:dyDescent="0.25">
      <c r="A89" s="10" t="s">
        <v>45</v>
      </c>
      <c r="F89" s="15"/>
      <c r="G89" s="15"/>
      <c r="H89" s="15"/>
      <c r="I89" s="15"/>
      <c r="J89" s="15"/>
      <c r="K89" s="15"/>
      <c r="L89" s="15"/>
      <c r="M89" s="15"/>
      <c r="N89" s="15"/>
    </row>
    <row r="90" spans="1:14" s="2" customFormat="1" ht="15.75" x14ac:dyDescent="0.25">
      <c r="A90" s="2" t="s">
        <v>74</v>
      </c>
      <c r="D90" s="2">
        <v>246</v>
      </c>
      <c r="E90" s="2">
        <v>30</v>
      </c>
      <c r="F90" s="15">
        <v>0.3</v>
      </c>
      <c r="G90" s="15">
        <v>7.0000000000000007E-2</v>
      </c>
      <c r="H90" s="15">
        <v>1.3</v>
      </c>
      <c r="I90" s="15">
        <v>11.47</v>
      </c>
      <c r="J90" s="15">
        <v>0.53</v>
      </c>
      <c r="K90" s="15">
        <v>0.01</v>
      </c>
      <c r="L90" s="15">
        <v>0.01</v>
      </c>
      <c r="M90" s="15">
        <v>2.02</v>
      </c>
      <c r="N90" s="15">
        <v>6</v>
      </c>
    </row>
    <row r="91" spans="1:14" s="2" customFormat="1" ht="15.75" x14ac:dyDescent="0.25">
      <c r="A91" s="2" t="s">
        <v>4</v>
      </c>
      <c r="D91" s="2">
        <v>205</v>
      </c>
      <c r="E91" s="2">
        <v>100</v>
      </c>
      <c r="F91" s="15">
        <v>12.2</v>
      </c>
      <c r="G91" s="15">
        <v>26.2</v>
      </c>
      <c r="H91" s="15">
        <v>0.44</v>
      </c>
      <c r="I91" s="15">
        <v>18.399999999999999</v>
      </c>
      <c r="J91" s="15">
        <v>1.8</v>
      </c>
      <c r="K91" s="15">
        <v>0.2</v>
      </c>
      <c r="L91" s="15">
        <v>0.16</v>
      </c>
      <c r="M91" s="15">
        <v>0</v>
      </c>
      <c r="N91" s="15">
        <v>286</v>
      </c>
    </row>
    <row r="92" spans="1:14" s="2" customFormat="1" ht="15.75" x14ac:dyDescent="0.25">
      <c r="A92" s="2" t="s">
        <v>24</v>
      </c>
      <c r="F92" s="15"/>
      <c r="G92" s="15"/>
      <c r="H92" s="15"/>
      <c r="I92" s="15"/>
      <c r="J92" s="15"/>
      <c r="K92" s="15"/>
      <c r="L92" s="15"/>
      <c r="M92" s="15"/>
      <c r="N92" s="15"/>
    </row>
    <row r="93" spans="1:14" ht="15.75" x14ac:dyDescent="0.25">
      <c r="A93" s="2" t="s">
        <v>25</v>
      </c>
      <c r="B93" s="2"/>
      <c r="C93" s="2"/>
      <c r="D93" s="2">
        <v>241.23500000000001</v>
      </c>
      <c r="E93" s="2" t="s">
        <v>53</v>
      </c>
      <c r="F93" s="15">
        <v>3.07</v>
      </c>
      <c r="G93" s="15">
        <v>4.8</v>
      </c>
      <c r="H93" s="15">
        <v>18.3</v>
      </c>
      <c r="I93" s="15">
        <v>52.6</v>
      </c>
      <c r="J93" s="15">
        <v>1.04</v>
      </c>
      <c r="K93" s="15">
        <v>0.105</v>
      </c>
      <c r="L93" s="15">
        <v>0.09</v>
      </c>
      <c r="M93" s="15">
        <v>20.29</v>
      </c>
      <c r="N93" s="15">
        <v>129</v>
      </c>
    </row>
    <row r="94" spans="1:14" ht="15.75" x14ac:dyDescent="0.25">
      <c r="A94" s="2" t="s">
        <v>2</v>
      </c>
      <c r="B94" s="2"/>
      <c r="C94" s="2"/>
      <c r="D94" s="2"/>
      <c r="E94" s="2">
        <v>25</v>
      </c>
      <c r="F94" s="15">
        <v>1.19</v>
      </c>
      <c r="G94" s="15">
        <v>1.02</v>
      </c>
      <c r="H94" s="15">
        <v>11.88</v>
      </c>
      <c r="I94" s="15">
        <v>31.25</v>
      </c>
      <c r="J94" s="15">
        <v>0.9</v>
      </c>
      <c r="K94" s="15">
        <v>0.1</v>
      </c>
      <c r="L94" s="15">
        <v>6.3E-2</v>
      </c>
      <c r="M94" s="15">
        <v>0.05</v>
      </c>
      <c r="N94" s="15">
        <v>64.150000000000006</v>
      </c>
    </row>
    <row r="95" spans="1:14" ht="15.75" x14ac:dyDescent="0.25">
      <c r="A95" s="2" t="s">
        <v>71</v>
      </c>
      <c r="B95" s="2"/>
      <c r="C95" s="2"/>
      <c r="D95" s="2"/>
      <c r="E95" s="2">
        <v>10</v>
      </c>
      <c r="F95" s="15">
        <v>0.85</v>
      </c>
      <c r="G95" s="15">
        <v>0.33</v>
      </c>
      <c r="H95" s="15">
        <v>4.25</v>
      </c>
      <c r="I95" s="15">
        <v>0.7</v>
      </c>
      <c r="J95" s="15">
        <v>0.3</v>
      </c>
      <c r="K95" s="15">
        <v>0.04</v>
      </c>
      <c r="L95" s="15">
        <v>0.03</v>
      </c>
      <c r="M95" s="15">
        <v>0.04</v>
      </c>
      <c r="N95" s="15">
        <v>25.4</v>
      </c>
    </row>
    <row r="96" spans="1:14" ht="15.75" x14ac:dyDescent="0.25">
      <c r="A96" s="2" t="s">
        <v>3</v>
      </c>
      <c r="B96" s="2"/>
      <c r="C96" s="2"/>
      <c r="D96" s="2">
        <v>293</v>
      </c>
      <c r="E96" s="2">
        <v>200</v>
      </c>
      <c r="F96" s="15">
        <v>1</v>
      </c>
      <c r="G96" s="15">
        <v>0</v>
      </c>
      <c r="H96" s="15">
        <v>20.2</v>
      </c>
      <c r="I96" s="15">
        <v>12.6</v>
      </c>
      <c r="J96" s="15">
        <v>2.52</v>
      </c>
      <c r="K96" s="15">
        <v>0.02</v>
      </c>
      <c r="L96" s="15">
        <v>0.02</v>
      </c>
      <c r="M96" s="15">
        <v>3.6</v>
      </c>
      <c r="N96" s="15">
        <v>76</v>
      </c>
    </row>
    <row r="97" spans="1:17" s="2" customFormat="1" ht="15.75" x14ac:dyDescent="0.25">
      <c r="A97" s="10" t="s">
        <v>49</v>
      </c>
      <c r="E97" s="10">
        <v>515</v>
      </c>
      <c r="F97" s="11">
        <f t="shared" ref="F97:M97" si="8">F90+F91+F92+F93+F94+F95+F96</f>
        <v>18.610000000000003</v>
      </c>
      <c r="G97" s="11">
        <f t="shared" si="8"/>
        <v>32.42</v>
      </c>
      <c r="H97" s="11">
        <f t="shared" si="8"/>
        <v>56.370000000000005</v>
      </c>
      <c r="I97" s="11">
        <f t="shared" si="8"/>
        <v>127.02</v>
      </c>
      <c r="J97" s="11">
        <f t="shared" si="8"/>
        <v>7.09</v>
      </c>
      <c r="K97" s="11">
        <f t="shared" si="8"/>
        <v>0.47500000000000003</v>
      </c>
      <c r="L97" s="11">
        <f t="shared" si="8"/>
        <v>0.373</v>
      </c>
      <c r="M97" s="11">
        <f t="shared" si="8"/>
        <v>26</v>
      </c>
      <c r="N97" s="11">
        <f>N90+N91+N92+N93+N94+N95+N96</f>
        <v>586.54999999999995</v>
      </c>
    </row>
    <row r="98" spans="1:17" s="2" customFormat="1" ht="15.75" x14ac:dyDescent="0.25">
      <c r="F98" s="11"/>
      <c r="G98" s="11"/>
      <c r="H98" s="11"/>
      <c r="I98" s="11"/>
      <c r="J98" s="11"/>
      <c r="K98" s="11"/>
      <c r="L98" s="11"/>
      <c r="M98" s="11"/>
      <c r="N98" s="11"/>
    </row>
    <row r="99" spans="1:17" s="2" customFormat="1" ht="15.75" x14ac:dyDescent="0.25">
      <c r="F99" s="11"/>
      <c r="G99" s="11"/>
      <c r="H99" s="11"/>
      <c r="I99" s="11"/>
      <c r="J99" s="11"/>
      <c r="K99" s="11"/>
      <c r="L99" s="11"/>
      <c r="M99" s="11"/>
      <c r="N99" s="11"/>
    </row>
    <row r="100" spans="1:17" s="2" customFormat="1" ht="15.75" x14ac:dyDescent="0.25">
      <c r="F100" s="11"/>
      <c r="G100" s="11"/>
      <c r="H100" s="11"/>
      <c r="I100" s="11"/>
      <c r="J100" s="11"/>
      <c r="K100" s="11"/>
      <c r="L100" s="11"/>
      <c r="M100" s="11" t="s">
        <v>68</v>
      </c>
      <c r="N100" s="11"/>
    </row>
    <row r="101" spans="1:17" s="2" customFormat="1" ht="15.75" x14ac:dyDescent="0.25">
      <c r="F101" s="11"/>
      <c r="G101" s="11"/>
      <c r="H101" s="11"/>
      <c r="I101" s="11"/>
      <c r="J101" s="11"/>
      <c r="K101" s="11"/>
      <c r="L101" s="11"/>
      <c r="M101" s="11"/>
      <c r="N101" s="11"/>
      <c r="Q101" s="2" t="s">
        <v>68</v>
      </c>
    </row>
    <row r="102" spans="1:17" ht="15.75" x14ac:dyDescent="0.25">
      <c r="A102" s="2"/>
      <c r="B102" s="2"/>
      <c r="C102" s="2"/>
      <c r="D102" s="2"/>
      <c r="E102" s="10" t="s">
        <v>46</v>
      </c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1:17" ht="15.75" x14ac:dyDescent="0.25">
      <c r="A103" s="2"/>
      <c r="B103" s="2"/>
      <c r="C103" s="2"/>
      <c r="D103" s="2"/>
      <c r="E103" s="2"/>
    </row>
    <row r="104" spans="1:17" ht="15.75" x14ac:dyDescent="0.25">
      <c r="A104" s="10" t="s">
        <v>45</v>
      </c>
      <c r="B104" s="2"/>
      <c r="C104" s="2"/>
      <c r="D104" s="2"/>
      <c r="E104" s="2"/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1:17" ht="15.75" x14ac:dyDescent="0.25">
      <c r="A105" s="2" t="s">
        <v>77</v>
      </c>
      <c r="B105" s="19"/>
      <c r="C105" s="15"/>
      <c r="D105" s="15"/>
      <c r="E105" s="19" t="s">
        <v>78</v>
      </c>
      <c r="F105" s="15">
        <v>18.13</v>
      </c>
      <c r="G105" s="15">
        <v>20.350000000000001</v>
      </c>
      <c r="H105" s="15">
        <v>47.73</v>
      </c>
      <c r="I105" s="15">
        <v>23.6</v>
      </c>
      <c r="J105" s="15">
        <v>0.2</v>
      </c>
      <c r="K105" s="15">
        <v>12</v>
      </c>
      <c r="L105">
        <v>0</v>
      </c>
      <c r="M105">
        <v>0.03</v>
      </c>
      <c r="N105">
        <v>589.20000000000005</v>
      </c>
    </row>
    <row r="106" spans="1:17" s="2" customFormat="1" ht="15.75" x14ac:dyDescent="0.25">
      <c r="A106" s="2" t="s">
        <v>2</v>
      </c>
      <c r="E106" s="2">
        <v>25</v>
      </c>
      <c r="F106" s="15">
        <v>1.19</v>
      </c>
      <c r="G106" s="15">
        <v>1.02</v>
      </c>
      <c r="H106" s="15">
        <v>11.88</v>
      </c>
      <c r="I106" s="15">
        <v>31.25</v>
      </c>
      <c r="J106" s="15">
        <v>0.9</v>
      </c>
      <c r="K106" s="15">
        <v>0.1</v>
      </c>
      <c r="L106" s="15">
        <v>6.3E-2</v>
      </c>
      <c r="M106" s="15">
        <v>0.05</v>
      </c>
      <c r="N106" s="15">
        <v>64.150000000000006</v>
      </c>
    </row>
    <row r="107" spans="1:17" s="2" customFormat="1" ht="15.75" x14ac:dyDescent="0.25">
      <c r="A107" s="2" t="s">
        <v>0</v>
      </c>
      <c r="D107" s="2">
        <v>299</v>
      </c>
      <c r="E107" s="2">
        <v>200</v>
      </c>
      <c r="F107" s="15">
        <v>0.05</v>
      </c>
      <c r="G107" s="15">
        <v>0.02</v>
      </c>
      <c r="H107" s="15">
        <v>9.32</v>
      </c>
      <c r="I107" s="15">
        <v>10.6</v>
      </c>
      <c r="J107" s="15">
        <v>0.3</v>
      </c>
      <c r="K107" s="15"/>
      <c r="L107" s="15">
        <v>3.0000000000000001E-3</v>
      </c>
      <c r="M107" s="15">
        <v>0.03</v>
      </c>
      <c r="N107" s="15">
        <v>37.299999999999997</v>
      </c>
    </row>
    <row r="108" spans="1:17" s="2" customFormat="1" ht="15.75" x14ac:dyDescent="0.25">
      <c r="A108" s="2" t="s">
        <v>1</v>
      </c>
      <c r="E108" s="2">
        <v>2.5000000000000001E-2</v>
      </c>
      <c r="F108" s="15"/>
      <c r="G108" s="15"/>
      <c r="H108" s="15"/>
      <c r="I108" s="15"/>
      <c r="J108" s="15"/>
      <c r="K108" s="15"/>
      <c r="L108" s="15"/>
      <c r="M108" s="15">
        <v>25</v>
      </c>
      <c r="N108" s="15"/>
    </row>
    <row r="109" spans="1:17" s="2" customFormat="1" ht="15.75" x14ac:dyDescent="0.25">
      <c r="A109" s="2" t="s">
        <v>55</v>
      </c>
      <c r="D109" s="12">
        <v>89</v>
      </c>
      <c r="E109" s="2">
        <v>200</v>
      </c>
      <c r="F109" s="15">
        <v>0.8</v>
      </c>
      <c r="G109" s="15">
        <v>0.8</v>
      </c>
      <c r="H109" s="15">
        <v>19.600000000000001</v>
      </c>
      <c r="I109" s="15">
        <v>32</v>
      </c>
      <c r="J109" s="15">
        <v>4.4000000000000004</v>
      </c>
      <c r="K109" s="15">
        <v>0.06</v>
      </c>
      <c r="L109" s="15">
        <v>0.04</v>
      </c>
      <c r="M109" s="15">
        <v>20</v>
      </c>
      <c r="N109" s="15">
        <v>94</v>
      </c>
    </row>
    <row r="110" spans="1:17" s="2" customFormat="1" ht="15.75" x14ac:dyDescent="0.25">
      <c r="A110" s="10" t="s">
        <v>49</v>
      </c>
      <c r="E110" s="20">
        <v>630</v>
      </c>
      <c r="F110" s="11">
        <f t="shared" ref="F110:M110" si="9">F105+F106+F107+F108+F109</f>
        <v>20.170000000000002</v>
      </c>
      <c r="G110" s="11">
        <f t="shared" si="9"/>
        <v>22.19</v>
      </c>
      <c r="H110" s="11">
        <f t="shared" si="9"/>
        <v>88.53</v>
      </c>
      <c r="I110" s="11">
        <f t="shared" si="9"/>
        <v>97.45</v>
      </c>
      <c r="J110" s="11">
        <f t="shared" si="9"/>
        <v>5.8000000000000007</v>
      </c>
      <c r="K110" s="11">
        <f t="shared" si="9"/>
        <v>12.16</v>
      </c>
      <c r="L110" s="11">
        <f t="shared" si="9"/>
        <v>0.10600000000000001</v>
      </c>
      <c r="M110" s="11">
        <f t="shared" si="9"/>
        <v>45.11</v>
      </c>
      <c r="N110" s="11">
        <f>N105+N106+N107+N108+N109</f>
        <v>784.65</v>
      </c>
    </row>
    <row r="111" spans="1:17" s="2" customFormat="1" ht="15.75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7" x14ac:dyDescent="0.25">
      <c r="A112" t="s">
        <v>15</v>
      </c>
      <c r="M112" s="8"/>
    </row>
    <row r="113" spans="1:14" x14ac:dyDescent="0.25">
      <c r="A113" t="s">
        <v>16</v>
      </c>
      <c r="M113" s="8"/>
    </row>
    <row r="114" spans="1:14" x14ac:dyDescent="0.25">
      <c r="A114" t="s">
        <v>50</v>
      </c>
      <c r="M114" s="8"/>
    </row>
    <row r="115" spans="1:14" x14ac:dyDescent="0.25">
      <c r="A115" t="s">
        <v>17</v>
      </c>
      <c r="M115" s="8"/>
    </row>
    <row r="116" spans="1:14" x14ac:dyDescent="0.25">
      <c r="A116" t="s">
        <v>18</v>
      </c>
      <c r="M116" s="9"/>
    </row>
    <row r="118" spans="1:14" x14ac:dyDescent="0.25">
      <c r="G118" t="s">
        <v>31</v>
      </c>
    </row>
    <row r="119" spans="1:14" ht="15.75" x14ac:dyDescent="0.25">
      <c r="A119" s="2"/>
      <c r="B119" s="2"/>
      <c r="C119" s="2"/>
      <c r="D119" s="2"/>
      <c r="E119" s="2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1:14" ht="15.75" x14ac:dyDescent="0.25">
      <c r="A120" s="2"/>
      <c r="B120" s="2"/>
      <c r="C120" s="2"/>
      <c r="D120" s="2"/>
      <c r="E120" s="2"/>
      <c r="F120" s="15"/>
      <c r="G120" s="15"/>
      <c r="H120" s="15"/>
      <c r="I120" s="15"/>
      <c r="J120" s="15"/>
      <c r="K120" s="15"/>
      <c r="L120" s="15"/>
      <c r="M120" s="15"/>
      <c r="N120" s="15"/>
    </row>
    <row r="121" spans="1:14" ht="15.75" x14ac:dyDescent="0.25">
      <c r="A121" s="2"/>
      <c r="B121" s="2"/>
      <c r="C121" s="2"/>
      <c r="D121" s="12"/>
      <c r="E121" s="2"/>
      <c r="F121" s="15"/>
      <c r="G121" s="15"/>
      <c r="H121" s="15"/>
      <c r="I121" s="15"/>
      <c r="J121" s="15"/>
      <c r="K121" s="15"/>
      <c r="L121" s="15"/>
      <c r="M121" s="15"/>
      <c r="N121" s="15"/>
    </row>
    <row r="122" spans="1:14" ht="15.75" x14ac:dyDescent="0.25">
      <c r="A122" s="2"/>
      <c r="D122" s="2"/>
      <c r="E122" s="2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1:14" ht="15.75" x14ac:dyDescent="0.25">
      <c r="F123" s="11"/>
      <c r="G123" s="11"/>
      <c r="H123" s="11"/>
      <c r="I123" s="11"/>
      <c r="J123" s="11"/>
      <c r="K123" s="11"/>
      <c r="L123" s="11"/>
      <c r="M123" s="11"/>
      <c r="N123" s="11"/>
    </row>
    <row r="127" spans="1:14" x14ac:dyDescent="0.25">
      <c r="A127" s="1"/>
    </row>
    <row r="129" spans="1:14" x14ac:dyDescent="0.25">
      <c r="F129" s="1"/>
      <c r="G129" s="1"/>
      <c r="H129" s="1"/>
      <c r="I129" s="1"/>
      <c r="J129" s="1"/>
      <c r="L129" s="1"/>
      <c r="N129" s="1"/>
    </row>
    <row r="130" spans="1:14" x14ac:dyDescent="0.25">
      <c r="E130" s="1"/>
    </row>
    <row r="132" spans="1:14" x14ac:dyDescent="0.25">
      <c r="A132" s="1"/>
    </row>
    <row r="137" spans="1:14" x14ac:dyDescent="0.25">
      <c r="A137" s="1"/>
    </row>
    <row r="138" spans="1:14" x14ac:dyDescent="0.25">
      <c r="A138" s="1"/>
    </row>
    <row r="148" spans="1:14" x14ac:dyDescent="0.25">
      <c r="A148" s="1"/>
    </row>
    <row r="151" spans="1:14" x14ac:dyDescent="0.25">
      <c r="F151" s="1"/>
      <c r="G151" s="1"/>
      <c r="H151" s="1"/>
      <c r="I151" s="1"/>
      <c r="J151" s="1"/>
      <c r="L151" s="1"/>
      <c r="N151" s="1"/>
    </row>
    <row r="152" spans="1:14" x14ac:dyDescent="0.25">
      <c r="E152" s="1"/>
      <c r="F152" s="1"/>
      <c r="G152" s="1"/>
    </row>
    <row r="154" spans="1:14" x14ac:dyDescent="0.25">
      <c r="A154" s="1"/>
    </row>
    <row r="158" spans="1:14" x14ac:dyDescent="0.25">
      <c r="A158" s="1"/>
    </row>
    <row r="159" spans="1:14" x14ac:dyDescent="0.25">
      <c r="A159" s="1"/>
    </row>
    <row r="168" spans="1:14" x14ac:dyDescent="0.25">
      <c r="A168" s="1"/>
    </row>
    <row r="172" spans="1:14" x14ac:dyDescent="0.25">
      <c r="F172" s="1"/>
      <c r="G172" s="1"/>
      <c r="H172" s="1"/>
      <c r="I172" s="1"/>
      <c r="J172" s="1"/>
      <c r="L172" s="1"/>
      <c r="N172" s="1"/>
    </row>
    <row r="173" spans="1:14" x14ac:dyDescent="0.25">
      <c r="E173" s="1"/>
    </row>
    <row r="175" spans="1:14" x14ac:dyDescent="0.25">
      <c r="A175" s="1"/>
    </row>
    <row r="182" spans="1:1" x14ac:dyDescent="0.25">
      <c r="A182" s="1"/>
    </row>
    <row r="190" spans="1:1" x14ac:dyDescent="0.25">
      <c r="A190" s="1"/>
    </row>
    <row r="193" spans="1:14" x14ac:dyDescent="0.25">
      <c r="F193" s="1"/>
      <c r="G193" s="1"/>
      <c r="H193" s="1"/>
      <c r="I193" s="1"/>
      <c r="J193" s="1"/>
      <c r="L193" s="1"/>
      <c r="N193" s="1"/>
    </row>
    <row r="194" spans="1:14" x14ac:dyDescent="0.25">
      <c r="E194" s="1"/>
    </row>
    <row r="196" spans="1:14" x14ac:dyDescent="0.25">
      <c r="A196" s="1"/>
    </row>
    <row r="202" spans="1:14" x14ac:dyDescent="0.25">
      <c r="A202" s="1"/>
    </row>
    <row r="203" spans="1:14" x14ac:dyDescent="0.25">
      <c r="A203" s="1"/>
    </row>
    <row r="211" spans="1:14" x14ac:dyDescent="0.25">
      <c r="A211" s="1"/>
    </row>
    <row r="215" spans="1:14" x14ac:dyDescent="0.25">
      <c r="F215" s="1"/>
      <c r="G215" s="1"/>
      <c r="H215" s="1"/>
      <c r="I215" s="1"/>
      <c r="J215" s="1"/>
      <c r="L215" s="1"/>
      <c r="N215" s="1"/>
    </row>
    <row r="216" spans="1:14" x14ac:dyDescent="0.25">
      <c r="E216" s="1"/>
      <c r="N216" s="7"/>
    </row>
    <row r="217" spans="1:14" x14ac:dyDescent="0.25">
      <c r="E217" s="1"/>
    </row>
    <row r="219" spans="1:14" x14ac:dyDescent="0.25">
      <c r="A219" s="1"/>
    </row>
    <row r="224" spans="1:14" x14ac:dyDescent="0.25">
      <c r="A224" s="1"/>
    </row>
    <row r="225" spans="1:14" x14ac:dyDescent="0.25">
      <c r="A225" s="1"/>
    </row>
    <row r="234" spans="1:14" x14ac:dyDescent="0.25">
      <c r="A234" s="1"/>
    </row>
    <row r="236" spans="1:14" x14ac:dyDescent="0.25">
      <c r="F236" s="1"/>
      <c r="G236" s="1"/>
      <c r="H236" s="1"/>
      <c r="I236" s="1"/>
      <c r="J236" s="1"/>
      <c r="L236" s="1"/>
      <c r="N236" s="1"/>
    </row>
    <row r="237" spans="1:14" x14ac:dyDescent="0.25">
      <c r="E237" s="1"/>
    </row>
    <row r="239" spans="1:14" x14ac:dyDescent="0.25">
      <c r="A239" s="1"/>
    </row>
    <row r="244" spans="1:14" x14ac:dyDescent="0.25">
      <c r="A244" s="1"/>
    </row>
    <row r="252" spans="1:14" x14ac:dyDescent="0.25">
      <c r="A252" s="1"/>
    </row>
    <row r="254" spans="1:14" x14ac:dyDescent="0.25">
      <c r="F254" s="1"/>
      <c r="G254" s="1"/>
      <c r="H254" s="1"/>
      <c r="I254" s="1"/>
      <c r="J254" s="1"/>
      <c r="L254" s="1"/>
      <c r="N254" s="1"/>
    </row>
    <row r="255" spans="1:14" x14ac:dyDescent="0.25">
      <c r="E255" s="1"/>
    </row>
    <row r="257" spans="1:1" x14ac:dyDescent="0.25">
      <c r="A257" s="1"/>
    </row>
    <row r="262" spans="1:1" x14ac:dyDescent="0.25">
      <c r="A262" s="1"/>
    </row>
    <row r="263" spans="1:1" x14ac:dyDescent="0.25">
      <c r="A263" s="1"/>
    </row>
    <row r="274" spans="1:14" x14ac:dyDescent="0.25">
      <c r="A274" s="1"/>
    </row>
    <row r="277" spans="1:14" x14ac:dyDescent="0.25">
      <c r="F277" s="1"/>
      <c r="G277" s="1"/>
      <c r="H277" s="1"/>
      <c r="I277" s="1"/>
      <c r="J277" s="1"/>
      <c r="L277" s="1"/>
      <c r="N277" s="1"/>
    </row>
    <row r="278" spans="1:14" x14ac:dyDescent="0.25">
      <c r="E278" s="1"/>
    </row>
    <row r="280" spans="1:14" x14ac:dyDescent="0.25">
      <c r="A280" s="1"/>
    </row>
    <row r="285" spans="1:14" x14ac:dyDescent="0.25">
      <c r="A285" s="1"/>
    </row>
    <row r="286" spans="1:14" x14ac:dyDescent="0.25">
      <c r="A286" s="1"/>
    </row>
    <row r="293" spans="1:14" x14ac:dyDescent="0.25">
      <c r="A293" s="1"/>
    </row>
    <row r="296" spans="1:14" x14ac:dyDescent="0.25">
      <c r="F296" s="1"/>
      <c r="G296" s="1"/>
      <c r="H296" s="1"/>
      <c r="I296" s="1"/>
      <c r="J296" s="1"/>
      <c r="L296" s="1"/>
      <c r="N296" s="1"/>
    </row>
    <row r="297" spans="1:14" x14ac:dyDescent="0.25">
      <c r="E297" s="1"/>
    </row>
    <row r="299" spans="1:14" x14ac:dyDescent="0.25">
      <c r="A299" s="1"/>
    </row>
    <row r="305" spans="1:14" x14ac:dyDescent="0.25">
      <c r="A305" s="1"/>
    </row>
    <row r="315" spans="1:14" x14ac:dyDescent="0.25">
      <c r="A315" s="1"/>
    </row>
    <row r="319" spans="1:14" x14ac:dyDescent="0.25">
      <c r="F319" s="1"/>
      <c r="G319" s="1"/>
      <c r="H319" s="1"/>
      <c r="I319" s="1"/>
      <c r="J319" s="1"/>
      <c r="L319" s="1"/>
      <c r="N319" s="1"/>
    </row>
    <row r="320" spans="1:14" x14ac:dyDescent="0.25">
      <c r="N320" s="7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20"/>
  <sheetViews>
    <sheetView workbookViewId="0">
      <selection activeCell="B12" sqref="B12"/>
    </sheetView>
  </sheetViews>
  <sheetFormatPr defaultRowHeight="15" x14ac:dyDescent="0.25"/>
  <sheetData>
    <row r="1" spans="3:8" ht="15.75" x14ac:dyDescent="0.25">
      <c r="E1" s="2"/>
      <c r="F1" s="2"/>
      <c r="G1" s="2"/>
      <c r="H1" s="2"/>
    </row>
    <row r="2" spans="3:8" ht="15.75" x14ac:dyDescent="0.25">
      <c r="E2" s="2"/>
      <c r="F2" s="2"/>
      <c r="G2" s="2"/>
      <c r="H2" s="2"/>
    </row>
    <row r="3" spans="3:8" ht="15.75" x14ac:dyDescent="0.25">
      <c r="E3" s="2"/>
      <c r="F3" s="2"/>
      <c r="G3" s="2"/>
      <c r="H3" s="2"/>
    </row>
    <row r="4" spans="3:8" ht="15.75" x14ac:dyDescent="0.25">
      <c r="E4" s="2"/>
      <c r="F4" s="2"/>
      <c r="G4" s="2"/>
      <c r="H4" s="2"/>
    </row>
    <row r="5" spans="3:8" ht="15.75" x14ac:dyDescent="0.25">
      <c r="E5" s="2"/>
      <c r="F5" s="2"/>
      <c r="G5" s="2"/>
      <c r="H5" s="2"/>
    </row>
    <row r="15" spans="3:8" ht="26.25" x14ac:dyDescent="0.4">
      <c r="C15" s="3" t="s">
        <v>26</v>
      </c>
      <c r="D15" s="4"/>
      <c r="E15" s="4"/>
      <c r="F15" s="4"/>
      <c r="G15" s="4"/>
    </row>
    <row r="16" spans="3:8" ht="26.25" x14ac:dyDescent="0.4">
      <c r="C16" s="3" t="s">
        <v>47</v>
      </c>
      <c r="D16" s="4"/>
      <c r="E16" s="4"/>
      <c r="F16" s="3"/>
      <c r="G16" s="4"/>
    </row>
    <row r="17" spans="3:7" ht="26.25" x14ac:dyDescent="0.4">
      <c r="C17" s="3" t="s">
        <v>48</v>
      </c>
      <c r="D17" s="4"/>
      <c r="E17" s="4"/>
      <c r="F17" s="4"/>
      <c r="G17" s="3"/>
    </row>
    <row r="18" spans="3:7" ht="26.25" x14ac:dyDescent="0.4">
      <c r="C18" s="3"/>
      <c r="D18" s="4"/>
      <c r="E18" s="4"/>
      <c r="F18" s="4"/>
      <c r="G18" s="4"/>
    </row>
    <row r="19" spans="3:7" ht="26.25" x14ac:dyDescent="0.4">
      <c r="C19" s="3"/>
      <c r="D19" s="4"/>
      <c r="E19" s="4"/>
      <c r="F19" s="4"/>
      <c r="G19" s="4"/>
    </row>
    <row r="20" spans="3:7" ht="26.25" x14ac:dyDescent="0.4">
      <c r="C20" s="3"/>
      <c r="D20" s="4"/>
      <c r="E20" s="4"/>
      <c r="F20" s="4"/>
      <c r="G20" s="4"/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9"/>
  <sheetViews>
    <sheetView workbookViewId="0">
      <selection activeCell="A6" sqref="A6:R7"/>
    </sheetView>
  </sheetViews>
  <sheetFormatPr defaultRowHeight="15" x14ac:dyDescent="0.25"/>
  <sheetData>
    <row r="6" spans="1:4" ht="18.75" x14ac:dyDescent="0.3">
      <c r="A6" s="5" t="s">
        <v>12</v>
      </c>
    </row>
    <row r="7" spans="1:4" ht="18.75" x14ac:dyDescent="0.3">
      <c r="A7" s="5" t="s">
        <v>13</v>
      </c>
    </row>
    <row r="8" spans="1:4" ht="18.75" x14ac:dyDescent="0.3">
      <c r="D8" s="5"/>
    </row>
    <row r="9" spans="1:4" ht="18.75" x14ac:dyDescent="0.3">
      <c r="D9" s="6" t="s">
        <v>14</v>
      </c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2024-08-22T02:40:40Z</dcterms:modified>
</cp:coreProperties>
</file>